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共有ホルダー\②協会事業関係（都大_国大_種目別_支援事業他）\16 競技団体登録・支援事業\令和8年度\03_団体普及活動支援事業\01_要綱・手引き・様式 最新版0327【修正0327課長まで確認済】\"/>
    </mc:Choice>
  </mc:AlternateContent>
  <xr:revisionPtr revIDLastSave="0" documentId="13_ncr:1_{71DD72E9-CAC8-496C-BC67-66F785D33E05}" xr6:coauthVersionLast="47" xr6:coauthVersionMax="47" xr10:uidLastSave="{00000000-0000-0000-0000-000000000000}"/>
  <workbookProtection workbookAlgorithmName="SHA-512" workbookHashValue="OZG29CyW0AZCk0Fp5luS/w9vWO3UnIBENm8+As5wBtMM1ObDsULbEMr+/RKaC07JVD6/IACvvJMz2Ws+feJXIA==" workbookSaltValue="tOyhKJvvLDOXZ+MDpunLYg==" workbookSpinCount="100000" lockStructure="1"/>
  <bookViews>
    <workbookView xWindow="-110" yWindow="-110" windowWidth="19420" windowHeight="11500" tabRatio="916" xr2:uid="{00000000-000D-0000-FFFF-FFFF00000000}"/>
  </bookViews>
  <sheets>
    <sheet name="様式2-①(交付申請総括表)" sheetId="8" r:id="rId1"/>
    <sheet name="様式2-②(計画書・事業１）" sheetId="7" r:id="rId2"/>
    <sheet name="様式2-③(明細書・事業１)" sheetId="6" r:id="rId3"/>
    <sheet name="様式2-②(計画書・事業２）" sheetId="9" r:id="rId4"/>
    <sheet name="様式2-③(明細書・事業２)" sheetId="10" r:id="rId5"/>
    <sheet name="様式2-②(計画書・事業３）" sheetId="11" r:id="rId6"/>
    <sheet name="様式2-③(明細書・事業３）" sheetId="12" r:id="rId7"/>
  </sheets>
  <definedNames>
    <definedName name="_xlnm.Print_Area" localSheetId="0">'様式2-①(交付申請総括表)'!$A$1:$F$28</definedName>
    <definedName name="_xlnm.Print_Area" localSheetId="1">'様式2-②(計画書・事業１）'!$A$1:$R$39</definedName>
    <definedName name="_xlnm.Print_Area" localSheetId="3">'様式2-②(計画書・事業２）'!$A$1:$R$39</definedName>
    <definedName name="_xlnm.Print_Area" localSheetId="5">'様式2-②(計画書・事業３）'!$A$1:$R$39</definedName>
    <definedName name="_xlnm.Print_Area" localSheetId="2">'様式2-③(明細書・事業１)'!$A$1:$O$56</definedName>
    <definedName name="_xlnm.Print_Area" localSheetId="4">'様式2-③(明細書・事業２)'!$A$1:$O$56</definedName>
    <definedName name="_xlnm.Print_Area" localSheetId="6">'様式2-③(明細書・事業３）'!$A$1:$O$56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8" l="1" a="1"/>
  <c r="D5" i="8"/>
  <c r="C5" i="8" a="1"/>
  <c r="M55" i="10"/>
  <c r="M14" i="10"/>
  <c r="M13" i="10"/>
  <c r="M12" i="10"/>
  <c r="M11" i="10"/>
  <c r="M10" i="10"/>
  <c r="M9" i="10"/>
  <c r="M8" i="10"/>
  <c r="M7" i="10"/>
  <c r="M6" i="10"/>
  <c r="M17" i="10"/>
  <c r="M5" i="10"/>
  <c r="U7" i="6"/>
  <c r="U5" i="6"/>
  <c r="T5" i="6"/>
  <c r="M11" i="6"/>
  <c r="M9" i="6"/>
  <c r="M10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7" i="6"/>
  <c r="M8" i="6"/>
  <c r="M6" i="6"/>
  <c r="M5" i="6"/>
  <c r="C7" i="8" a="1"/>
  <c r="C7" i="8"/>
  <c r="C6" i="8" a="1"/>
  <c r="C6" i="8"/>
  <c r="M55" i="6" l="1"/>
  <c r="S12" i="6"/>
  <c r="S13" i="6"/>
  <c r="S14" i="6"/>
  <c r="T16" i="6"/>
  <c r="T15" i="6"/>
  <c r="E34" i="7" s="1"/>
  <c r="C23" i="8" s="1" a="1"/>
  <c r="C23" i="8" s="1"/>
  <c r="F23" i="8" s="1"/>
  <c r="C8" i="8" a="1"/>
  <c r="C8" i="8"/>
  <c r="C9" i="8" a="1"/>
  <c r="S15" i="6"/>
  <c r="E20" i="8" a="1"/>
  <c r="E20" i="8" s="1"/>
  <c r="G35" i="11"/>
  <c r="E35" i="11"/>
  <c r="C35" i="11"/>
  <c r="G35" i="9"/>
  <c r="E35" i="9"/>
  <c r="G34" i="11"/>
  <c r="E34" i="11"/>
  <c r="E23" i="8" s="1" a="1"/>
  <c r="E23" i="8" s="1"/>
  <c r="C34" i="11"/>
  <c r="G34" i="9"/>
  <c r="E34" i="9"/>
  <c r="D23" i="8" s="1" a="1"/>
  <c r="D23" i="8" s="1"/>
  <c r="U15" i="12"/>
  <c r="T15" i="12"/>
  <c r="S15" i="12"/>
  <c r="U16" i="12"/>
  <c r="T16" i="12"/>
  <c r="S16" i="12"/>
  <c r="U15" i="10"/>
  <c r="T15" i="10"/>
  <c r="S15" i="10"/>
  <c r="C34" i="9" s="1"/>
  <c r="U16" i="10"/>
  <c r="T16" i="10"/>
  <c r="S16" i="10"/>
  <c r="C35" i="9" s="1"/>
  <c r="O5" i="6"/>
  <c r="S16" i="6"/>
  <c r="C35" i="7" s="1"/>
  <c r="E10" i="8" l="1" a="1"/>
  <c r="E10" i="8" s="1"/>
  <c r="E8" i="8" a="1"/>
  <c r="E8" i="8" s="1"/>
  <c r="E7" i="8" a="1"/>
  <c r="E7" i="8" s="1"/>
  <c r="E6" i="8" a="1"/>
  <c r="E6" i="8" s="1"/>
  <c r="D10" i="8" a="1"/>
  <c r="D10" i="8" s="1"/>
  <c r="D8" i="8" a="1"/>
  <c r="D8" i="8" s="1"/>
  <c r="D7" i="8" a="1"/>
  <c r="D7" i="8" s="1"/>
  <c r="D6" i="8" a="1"/>
  <c r="D6" i="8" s="1"/>
  <c r="C10" i="8" a="1"/>
  <c r="C10" i="8" s="1"/>
  <c r="N55" i="12"/>
  <c r="M54" i="12"/>
  <c r="O54" i="12" s="1"/>
  <c r="M53" i="12"/>
  <c r="O53" i="12" s="1"/>
  <c r="M52" i="12"/>
  <c r="O52" i="12" s="1"/>
  <c r="M51" i="12"/>
  <c r="O51" i="12" s="1"/>
  <c r="M50" i="12"/>
  <c r="O50" i="12" s="1"/>
  <c r="M49" i="12"/>
  <c r="O49" i="12" s="1"/>
  <c r="M48" i="12"/>
  <c r="O48" i="12" s="1"/>
  <c r="M47" i="12"/>
  <c r="O47" i="12" s="1"/>
  <c r="M46" i="12"/>
  <c r="O46" i="12" s="1"/>
  <c r="M45" i="12"/>
  <c r="O45" i="12" s="1"/>
  <c r="M44" i="12"/>
  <c r="O44" i="12" s="1"/>
  <c r="M43" i="12"/>
  <c r="O43" i="12" s="1"/>
  <c r="M42" i="12"/>
  <c r="O42" i="12" s="1"/>
  <c r="M41" i="12"/>
  <c r="O41" i="12" s="1"/>
  <c r="M40" i="12"/>
  <c r="O40" i="12" s="1"/>
  <c r="M39" i="12"/>
  <c r="O39" i="12" s="1"/>
  <c r="M38" i="12"/>
  <c r="O38" i="12" s="1"/>
  <c r="M37" i="12"/>
  <c r="O37" i="12" s="1"/>
  <c r="M36" i="12"/>
  <c r="O36" i="12" s="1"/>
  <c r="M35" i="12"/>
  <c r="O35" i="12" s="1"/>
  <c r="M34" i="12"/>
  <c r="O34" i="12" s="1"/>
  <c r="M33" i="12"/>
  <c r="O33" i="12" s="1"/>
  <c r="M32" i="12"/>
  <c r="O32" i="12" s="1"/>
  <c r="O31" i="12"/>
  <c r="M31" i="12"/>
  <c r="M30" i="12"/>
  <c r="O30" i="12" s="1"/>
  <c r="M29" i="12"/>
  <c r="O29" i="12" s="1"/>
  <c r="M28" i="12"/>
  <c r="O28" i="12" s="1"/>
  <c r="M27" i="12"/>
  <c r="O27" i="12" s="1"/>
  <c r="M26" i="12"/>
  <c r="O26" i="12" s="1"/>
  <c r="M25" i="12"/>
  <c r="O25" i="12" s="1"/>
  <c r="M24" i="12"/>
  <c r="O24" i="12" s="1"/>
  <c r="M23" i="12"/>
  <c r="O23" i="12" s="1"/>
  <c r="M22" i="12"/>
  <c r="O22" i="12" s="1"/>
  <c r="M21" i="12"/>
  <c r="O21" i="12" s="1"/>
  <c r="M20" i="12"/>
  <c r="O20" i="12" s="1"/>
  <c r="M19" i="12"/>
  <c r="O19" i="12" s="1"/>
  <c r="M18" i="12"/>
  <c r="O18" i="12" s="1"/>
  <c r="M17" i="12"/>
  <c r="O17" i="12" s="1"/>
  <c r="M16" i="12"/>
  <c r="O16" i="12" s="1"/>
  <c r="E24" i="8" a="1"/>
  <c r="E24" i="8" s="1"/>
  <c r="M15" i="12"/>
  <c r="O15" i="12" s="1"/>
  <c r="U14" i="12"/>
  <c r="G33" i="11" s="1"/>
  <c r="T14" i="12"/>
  <c r="E33" i="11" s="1"/>
  <c r="E22" i="8" s="1" a="1"/>
  <c r="E22" i="8" s="1"/>
  <c r="S14" i="12"/>
  <c r="C33" i="11" s="1"/>
  <c r="M14" i="12"/>
  <c r="O14" i="12" s="1"/>
  <c r="U13" i="12"/>
  <c r="G32" i="11" s="1"/>
  <c r="T13" i="12"/>
  <c r="E32" i="11" s="1"/>
  <c r="E21" i="8" s="1" a="1"/>
  <c r="E21" i="8" s="1"/>
  <c r="S13" i="12"/>
  <c r="C32" i="11" s="1"/>
  <c r="M13" i="12"/>
  <c r="O13" i="12" s="1"/>
  <c r="U12" i="12"/>
  <c r="G31" i="11" s="1"/>
  <c r="T12" i="12"/>
  <c r="E31" i="11" s="1"/>
  <c r="S12" i="12"/>
  <c r="C31" i="11" s="1"/>
  <c r="M12" i="12"/>
  <c r="O12" i="12" s="1"/>
  <c r="U11" i="12"/>
  <c r="G30" i="11" s="1"/>
  <c r="T11" i="12"/>
  <c r="E30" i="11" s="1"/>
  <c r="E19" i="8" s="1" a="1"/>
  <c r="E19" i="8" s="1"/>
  <c r="S11" i="12"/>
  <c r="C30" i="11" s="1"/>
  <c r="M11" i="12"/>
  <c r="O11" i="12" s="1"/>
  <c r="T10" i="12"/>
  <c r="E29" i="11" s="1"/>
  <c r="E18" i="8" s="1" a="1"/>
  <c r="E18" i="8" s="1"/>
  <c r="M10" i="12"/>
  <c r="O10" i="12" s="1"/>
  <c r="U9" i="12"/>
  <c r="G28" i="11" s="1"/>
  <c r="T9" i="12"/>
  <c r="E28" i="11" s="1"/>
  <c r="E17" i="8" s="1" a="1"/>
  <c r="E17" i="8" s="1"/>
  <c r="S9" i="12"/>
  <c r="C28" i="11" s="1"/>
  <c r="M9" i="12"/>
  <c r="O9" i="12" s="1"/>
  <c r="U8" i="12"/>
  <c r="G27" i="11" s="1"/>
  <c r="T8" i="12"/>
  <c r="E27" i="11" s="1"/>
  <c r="E16" i="8" s="1" a="1"/>
  <c r="E16" i="8" s="1"/>
  <c r="S8" i="12"/>
  <c r="C27" i="11" s="1"/>
  <c r="M8" i="12"/>
  <c r="O8" i="12" s="1"/>
  <c r="U7" i="12"/>
  <c r="G26" i="11" s="1"/>
  <c r="T7" i="12"/>
  <c r="E26" i="11" s="1"/>
  <c r="E15" i="8" s="1" a="1"/>
  <c r="E15" i="8" s="1"/>
  <c r="S7" i="12"/>
  <c r="C26" i="11" s="1"/>
  <c r="M7" i="12"/>
  <c r="O7" i="12" s="1"/>
  <c r="U6" i="12"/>
  <c r="G25" i="11" s="1"/>
  <c r="T6" i="12"/>
  <c r="E25" i="11" s="1"/>
  <c r="E14" i="8" s="1" a="1"/>
  <c r="E14" i="8" s="1"/>
  <c r="S6" i="12"/>
  <c r="C25" i="11" s="1"/>
  <c r="M6" i="12"/>
  <c r="O6" i="12" s="1"/>
  <c r="U10" i="12" s="1"/>
  <c r="G29" i="11" s="1"/>
  <c r="T5" i="12"/>
  <c r="E24" i="11" s="1"/>
  <c r="E13" i="8" s="1" a="1"/>
  <c r="E13" i="8" s="1"/>
  <c r="M5" i="12"/>
  <c r="N55" i="10"/>
  <c r="M54" i="10"/>
  <c r="O54" i="10" s="1"/>
  <c r="M53" i="10"/>
  <c r="O53" i="10" s="1"/>
  <c r="M52" i="10"/>
  <c r="O52" i="10" s="1"/>
  <c r="M51" i="10"/>
  <c r="O51" i="10" s="1"/>
  <c r="M50" i="10"/>
  <c r="O50" i="10" s="1"/>
  <c r="M49" i="10"/>
  <c r="O49" i="10" s="1"/>
  <c r="M48" i="10"/>
  <c r="O48" i="10" s="1"/>
  <c r="M47" i="10"/>
  <c r="O47" i="10" s="1"/>
  <c r="M46" i="10"/>
  <c r="O46" i="10" s="1"/>
  <c r="M45" i="10"/>
  <c r="O45" i="10" s="1"/>
  <c r="M44" i="10"/>
  <c r="O44" i="10" s="1"/>
  <c r="M43" i="10"/>
  <c r="O43" i="10" s="1"/>
  <c r="M42" i="10"/>
  <c r="O42" i="10" s="1"/>
  <c r="M41" i="10"/>
  <c r="O41" i="10" s="1"/>
  <c r="M40" i="10"/>
  <c r="O40" i="10" s="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2" i="10"/>
  <c r="O32" i="10" s="1"/>
  <c r="M31" i="10"/>
  <c r="O31" i="10" s="1"/>
  <c r="M30" i="10"/>
  <c r="O30" i="10" s="1"/>
  <c r="M29" i="10"/>
  <c r="O29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1" i="10"/>
  <c r="O21" i="10" s="1"/>
  <c r="M20" i="10"/>
  <c r="O20" i="10" s="1"/>
  <c r="M19" i="10"/>
  <c r="O19" i="10" s="1"/>
  <c r="M18" i="10"/>
  <c r="O18" i="10" s="1"/>
  <c r="O17" i="10"/>
  <c r="M16" i="10"/>
  <c r="O16" i="10" s="1"/>
  <c r="D24" i="8" a="1"/>
  <c r="D24" i="8" s="1"/>
  <c r="M15" i="10"/>
  <c r="O15" i="10" s="1"/>
  <c r="U14" i="10"/>
  <c r="G33" i="9" s="1"/>
  <c r="T14" i="10"/>
  <c r="E33" i="9" s="1"/>
  <c r="D22" i="8" s="1" a="1"/>
  <c r="D22" i="8" s="1"/>
  <c r="S14" i="10"/>
  <c r="C33" i="9" s="1"/>
  <c r="O14" i="10"/>
  <c r="U13" i="10"/>
  <c r="G32" i="9" s="1"/>
  <c r="T13" i="10"/>
  <c r="E32" i="9" s="1"/>
  <c r="D21" i="8" s="1" a="1"/>
  <c r="D21" i="8" s="1"/>
  <c r="S13" i="10"/>
  <c r="C32" i="9" s="1"/>
  <c r="O13" i="10"/>
  <c r="U12" i="10"/>
  <c r="G31" i="9" s="1"/>
  <c r="T12" i="10"/>
  <c r="E31" i="9" s="1"/>
  <c r="D20" i="8" s="1" a="1"/>
  <c r="D20" i="8" s="1"/>
  <c r="S12" i="10"/>
  <c r="C31" i="9" s="1"/>
  <c r="O12" i="10"/>
  <c r="U11" i="10"/>
  <c r="G30" i="9" s="1"/>
  <c r="T11" i="10"/>
  <c r="E30" i="9" s="1"/>
  <c r="D19" i="8" s="1" a="1"/>
  <c r="D19" i="8" s="1"/>
  <c r="S11" i="10"/>
  <c r="C30" i="9" s="1"/>
  <c r="O11" i="10"/>
  <c r="U10" i="10"/>
  <c r="G29" i="9" s="1"/>
  <c r="T10" i="10"/>
  <c r="E29" i="9" s="1"/>
  <c r="D18" i="8" s="1" a="1"/>
  <c r="D18" i="8" s="1"/>
  <c r="S10" i="10"/>
  <c r="C29" i="9" s="1"/>
  <c r="O10" i="10"/>
  <c r="U9" i="10"/>
  <c r="G28" i="9" s="1"/>
  <c r="T9" i="10"/>
  <c r="E28" i="9" s="1"/>
  <c r="D17" i="8" s="1" a="1"/>
  <c r="D17" i="8" s="1"/>
  <c r="S9" i="10"/>
  <c r="C28" i="9" s="1"/>
  <c r="O9" i="10"/>
  <c r="U8" i="10"/>
  <c r="G27" i="9" s="1"/>
  <c r="T8" i="10"/>
  <c r="E27" i="9" s="1"/>
  <c r="D16" i="8" s="1" a="1"/>
  <c r="D16" i="8" s="1"/>
  <c r="S8" i="10"/>
  <c r="C27" i="9" s="1"/>
  <c r="O8" i="10"/>
  <c r="U7" i="10"/>
  <c r="G26" i="9" s="1"/>
  <c r="T7" i="10"/>
  <c r="E26" i="9" s="1"/>
  <c r="D15" i="8" s="1" a="1"/>
  <c r="D15" i="8" s="1"/>
  <c r="S7" i="10"/>
  <c r="C26" i="9" s="1"/>
  <c r="O7" i="10"/>
  <c r="T6" i="10"/>
  <c r="E25" i="9" s="1"/>
  <c r="D14" i="8" s="1" a="1"/>
  <c r="D14" i="8" s="1"/>
  <c r="O6" i="10"/>
  <c r="T5" i="10"/>
  <c r="E24" i="9" s="1"/>
  <c r="D13" i="8" s="1" a="1"/>
  <c r="D13" i="8" s="1"/>
  <c r="S5" i="10"/>
  <c r="C24" i="9" s="1"/>
  <c r="S10" i="12" l="1"/>
  <c r="C29" i="11" s="1"/>
  <c r="M55" i="12"/>
  <c r="F10" i="8"/>
  <c r="F8" i="8"/>
  <c r="F7" i="8"/>
  <c r="F6" i="8"/>
  <c r="E36" i="11"/>
  <c r="S5" i="12"/>
  <c r="C24" i="11" s="1"/>
  <c r="O5" i="12"/>
  <c r="U5" i="12" s="1"/>
  <c r="G24" i="11" s="1"/>
  <c r="S6" i="10"/>
  <c r="C25" i="9" s="1"/>
  <c r="O5" i="10"/>
  <c r="E36" i="9"/>
  <c r="T10" i="6"/>
  <c r="T6" i="6"/>
  <c r="T7" i="6"/>
  <c r="T8" i="6"/>
  <c r="E27" i="7" s="1"/>
  <c r="T9" i="6"/>
  <c r="E28" i="7" s="1"/>
  <c r="T11" i="6"/>
  <c r="T12" i="6"/>
  <c r="T13" i="6"/>
  <c r="T14" i="6"/>
  <c r="U6" i="10" l="1"/>
  <c r="G25" i="9" s="1"/>
  <c r="U5" i="10"/>
  <c r="G24" i="9" s="1"/>
  <c r="O55" i="10"/>
  <c r="C16" i="8" a="1"/>
  <c r="C16" i="8" s="1"/>
  <c r="F16" i="8" s="1"/>
  <c r="C17" i="8" a="1"/>
  <c r="C17" i="8" s="1"/>
  <c r="F17" i="8" s="1"/>
  <c r="O55" i="12"/>
  <c r="E31" i="7"/>
  <c r="E30" i="7"/>
  <c r="E24" i="7"/>
  <c r="E26" i="7"/>
  <c r="E35" i="7"/>
  <c r="E25" i="7"/>
  <c r="E33" i="7"/>
  <c r="E29" i="7"/>
  <c r="E32" i="7"/>
  <c r="E36" i="7" l="1"/>
  <c r="C24" i="8" a="1"/>
  <c r="C24" i="8" s="1"/>
  <c r="F24" i="8" s="1"/>
  <c r="C19" i="8" a="1"/>
  <c r="C19" i="8" s="1"/>
  <c r="F19" i="8" s="1"/>
  <c r="C18" i="8" a="1"/>
  <c r="C18" i="8" s="1"/>
  <c r="F18" i="8" s="1"/>
  <c r="C22" i="8" a="1"/>
  <c r="C22" i="8" s="1"/>
  <c r="F22" i="8" s="1"/>
  <c r="C14" i="8" a="1"/>
  <c r="C14" i="8" s="1"/>
  <c r="F14" i="8" s="1"/>
  <c r="C15" i="8" a="1"/>
  <c r="C15" i="8" s="1"/>
  <c r="F15" i="8" s="1"/>
  <c r="C13" i="8" a="1"/>
  <c r="C13" i="8" s="1"/>
  <c r="F13" i="8" s="1"/>
  <c r="C21" i="8" a="1"/>
  <c r="C21" i="8" s="1"/>
  <c r="F21" i="8" s="1"/>
  <c r="C20" i="8" a="1"/>
  <c r="C20" i="8" s="1"/>
  <c r="F20" i="8" s="1"/>
  <c r="N55" i="6"/>
  <c r="C34" i="7"/>
  <c r="O7" i="6"/>
  <c r="O10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15" i="6" l="1"/>
  <c r="S7" i="6"/>
  <c r="O14" i="6"/>
  <c r="U14" i="6" s="1"/>
  <c r="S9" i="6"/>
  <c r="O9" i="6"/>
  <c r="O13" i="6"/>
  <c r="U13" i="6" s="1"/>
  <c r="O8" i="6"/>
  <c r="U8" i="6" s="1"/>
  <c r="S8" i="6"/>
  <c r="O12" i="6"/>
  <c r="U12" i="6" s="1"/>
  <c r="S10" i="6"/>
  <c r="S11" i="6"/>
  <c r="O11" i="6"/>
  <c r="U11" i="6" s="1"/>
  <c r="O6" i="6"/>
  <c r="S6" i="6"/>
  <c r="S5" i="6"/>
  <c r="U16" i="6" l="1"/>
  <c r="G35" i="7" s="1"/>
  <c r="U6" i="6"/>
  <c r="G25" i="7" s="1"/>
  <c r="U15" i="6"/>
  <c r="G34" i="7" s="1"/>
  <c r="U9" i="6"/>
  <c r="G28" i="7" s="1"/>
  <c r="U10" i="6"/>
  <c r="G29" i="7" s="1"/>
  <c r="G26" i="7"/>
  <c r="G30" i="7"/>
  <c r="C30" i="7"/>
  <c r="G32" i="7"/>
  <c r="C32" i="7"/>
  <c r="C29" i="7"/>
  <c r="C28" i="7"/>
  <c r="G31" i="7"/>
  <c r="C33" i="7"/>
  <c r="C31" i="7"/>
  <c r="G33" i="7"/>
  <c r="C27" i="7"/>
  <c r="C26" i="7"/>
  <c r="G27" i="7"/>
  <c r="C25" i="7"/>
  <c r="G24" i="7"/>
  <c r="C24" i="7"/>
  <c r="O55" i="6"/>
  <c r="C36" i="7" l="1"/>
  <c r="AA15" i="7" s="1"/>
  <c r="C18" i="7" s="1"/>
  <c r="G36" i="7"/>
  <c r="G36" i="11"/>
  <c r="C36" i="9"/>
  <c r="C36" i="11"/>
  <c r="AA15" i="11" s="1"/>
  <c r="G36" i="9"/>
  <c r="D25" i="8" s="1" a="1"/>
  <c r="C9" i="8" l="1"/>
  <c r="C25" i="8" a="1"/>
  <c r="C25" i="8" s="1"/>
  <c r="C18" i="11"/>
  <c r="AA15" i="9"/>
  <c r="AA13" i="9"/>
  <c r="AA14" i="9" s="1"/>
  <c r="AA17" i="9" s="1"/>
  <c r="AA13" i="7"/>
  <c r="AA14" i="7" s="1"/>
  <c r="AA17" i="7" s="1"/>
  <c r="AA16" i="7" s="1"/>
  <c r="AA13" i="11"/>
  <c r="AA14" i="11" s="1"/>
  <c r="AA17" i="11" s="1"/>
  <c r="E25" i="8" a="1"/>
  <c r="E25" i="8" s="1"/>
  <c r="E26" i="8" s="1"/>
  <c r="I36" i="9"/>
  <c r="I36" i="7"/>
  <c r="D25" i="8"/>
  <c r="D26" i="8" s="1"/>
  <c r="I36" i="11"/>
  <c r="C14" i="7" l="1"/>
  <c r="C5" i="8" s="1"/>
  <c r="F5" i="8" s="1"/>
  <c r="C26" i="8"/>
  <c r="F25" i="8"/>
  <c r="F26" i="8" s="1"/>
  <c r="AA16" i="9"/>
  <c r="C14" i="9" s="1"/>
  <c r="C18" i="9"/>
  <c r="D9" i="8" s="1" a="1"/>
  <c r="D9" i="8" s="1"/>
  <c r="AA16" i="11"/>
  <c r="C14" i="11" s="1"/>
  <c r="I22" i="8" l="1"/>
  <c r="I23" i="8"/>
  <c r="C38" i="7"/>
  <c r="C38" i="9"/>
  <c r="C20" i="9"/>
  <c r="E5" i="8" a="1"/>
  <c r="I24" i="8" l="1"/>
  <c r="F28" i="8"/>
  <c r="D11" i="8"/>
  <c r="C20" i="7"/>
  <c r="C11" i="8" l="1"/>
  <c r="E9" i="8" a="1"/>
  <c r="E9" i="8" s="1"/>
  <c r="F9" i="8" s="1"/>
  <c r="C20" i="11" l="1"/>
  <c r="C38" i="11"/>
  <c r="E5" i="8"/>
  <c r="E11" i="8" l="1"/>
  <c r="F11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TSAD157</author>
  </authors>
  <commentList>
    <comment ref="K6" authorId="0" shapeId="0" xr:uid="{00000000-0006-0000-0100-000001000000}">
      <text>
        <r>
          <rPr>
            <sz val="11"/>
            <color indexed="81"/>
            <rFont val="MS P ゴシック"/>
            <family val="3"/>
            <charset val="128"/>
          </rPr>
          <t>プルダウンより選択してください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TSAD157</author>
  </authors>
  <commentList>
    <comment ref="K6" authorId="0" shapeId="0" xr:uid="{D9EE2570-8D5A-4F54-84D8-6E73C504F415}">
      <text>
        <r>
          <rPr>
            <sz val="11"/>
            <color indexed="81"/>
            <rFont val="MS P ゴシック"/>
            <family val="3"/>
            <charset val="128"/>
          </rPr>
          <t>プルダウンより選択してください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TSAD157</author>
  </authors>
  <commentList>
    <comment ref="K6" authorId="0" shapeId="0" xr:uid="{7E1CDF3B-0F6B-420B-8C9B-049F1C5BAE7A}">
      <text>
        <r>
          <rPr>
            <sz val="11"/>
            <color indexed="81"/>
            <rFont val="MS P ゴシック"/>
            <family val="3"/>
            <charset val="128"/>
          </rPr>
          <t>プルダウンより選択してください</t>
        </r>
      </text>
    </comment>
  </commentList>
</comments>
</file>

<file path=xl/sharedStrings.xml><?xml version="1.0" encoding="utf-8"?>
<sst xmlns="http://schemas.openxmlformats.org/spreadsheetml/2006/main" count="886" uniqueCount="81">
  <si>
    <t>【収入】</t>
    <rPh sb="1" eb="3">
      <t>シュウニュウ</t>
    </rPh>
    <phoneticPr fontId="1"/>
  </si>
  <si>
    <t>科目</t>
    <rPh sb="0" eb="2">
      <t>カモク</t>
    </rPh>
    <phoneticPr fontId="1"/>
  </si>
  <si>
    <t>助成金</t>
    <rPh sb="0" eb="3">
      <t>ジョセイキン</t>
    </rPh>
    <phoneticPr fontId="1"/>
  </si>
  <si>
    <t>参加料</t>
    <rPh sb="0" eb="3">
      <t>サンカリョウ</t>
    </rPh>
    <phoneticPr fontId="1"/>
  </si>
  <si>
    <t>協賛金</t>
    <rPh sb="0" eb="3">
      <t>キョウサンキン</t>
    </rPh>
    <phoneticPr fontId="1"/>
  </si>
  <si>
    <t>寄付金</t>
    <rPh sb="0" eb="3">
      <t>キフキン</t>
    </rPh>
    <phoneticPr fontId="1"/>
  </si>
  <si>
    <t>自己負担</t>
    <rPh sb="0" eb="4">
      <t>ジコフタン</t>
    </rPh>
    <phoneticPr fontId="1"/>
  </si>
  <si>
    <t>その他</t>
    <rPh sb="2" eb="3">
      <t>タ</t>
    </rPh>
    <phoneticPr fontId="1"/>
  </si>
  <si>
    <t>【支出】</t>
    <rPh sb="1" eb="3">
      <t>シシュツ</t>
    </rPh>
    <phoneticPr fontId="1"/>
  </si>
  <si>
    <t>謝金</t>
    <rPh sb="0" eb="2">
      <t>シャキン</t>
    </rPh>
    <phoneticPr fontId="1"/>
  </si>
  <si>
    <t>旅費</t>
    <rPh sb="0" eb="2">
      <t>リョヒ</t>
    </rPh>
    <phoneticPr fontId="1"/>
  </si>
  <si>
    <t>宿泊費</t>
    <rPh sb="0" eb="3">
      <t>シュクハクヒ</t>
    </rPh>
    <phoneticPr fontId="1"/>
  </si>
  <si>
    <t>委託料</t>
    <rPh sb="0" eb="3">
      <t>イタクリョウ</t>
    </rPh>
    <phoneticPr fontId="1"/>
  </si>
  <si>
    <t>賃借料</t>
    <rPh sb="0" eb="3">
      <t>チンシャクリョウ</t>
    </rPh>
    <phoneticPr fontId="1"/>
  </si>
  <si>
    <t>通信運搬費</t>
    <rPh sb="0" eb="2">
      <t>ツウシン</t>
    </rPh>
    <rPh sb="2" eb="5">
      <t>ウンパンヒ</t>
    </rPh>
    <phoneticPr fontId="1"/>
  </si>
  <si>
    <t>大会参加費</t>
    <rPh sb="0" eb="5">
      <t>タイカイサンカヒ</t>
    </rPh>
    <phoneticPr fontId="1"/>
  </si>
  <si>
    <t>保険料</t>
    <rPh sb="0" eb="3">
      <t>ホケンリョウ</t>
    </rPh>
    <phoneticPr fontId="1"/>
  </si>
  <si>
    <t>印刷費</t>
    <rPh sb="0" eb="3">
      <t>インサツヒ</t>
    </rPh>
    <phoneticPr fontId="1"/>
  </si>
  <si>
    <t>合計</t>
    <rPh sb="0" eb="2">
      <t>ゴウケイ</t>
    </rPh>
    <phoneticPr fontId="1"/>
  </si>
  <si>
    <t>助成対象額</t>
    <rPh sb="0" eb="5">
      <t>ジョセイタイショウガク</t>
    </rPh>
    <phoneticPr fontId="1"/>
  </si>
  <si>
    <t>　※収入と支出の差額で自動計算されます</t>
    <rPh sb="2" eb="4">
      <t>シュウニュウ</t>
    </rPh>
    <rPh sb="5" eb="7">
      <t>シシュツ</t>
    </rPh>
    <rPh sb="8" eb="10">
      <t>サガク</t>
    </rPh>
    <rPh sb="11" eb="15">
      <t>ジドウケイサン</t>
    </rPh>
    <phoneticPr fontId="1"/>
  </si>
  <si>
    <t>競技団体名</t>
    <rPh sb="0" eb="5">
      <t>キョウギダンタイメイ</t>
    </rPh>
    <phoneticPr fontId="1"/>
  </si>
  <si>
    <t>事業№</t>
    <rPh sb="0" eb="2">
      <t>ジギョウ</t>
    </rPh>
    <phoneticPr fontId="1"/>
  </si>
  <si>
    <t>事業名</t>
    <rPh sb="0" eb="3">
      <t>ジギョウメイ</t>
    </rPh>
    <phoneticPr fontId="1"/>
  </si>
  <si>
    <t>実施日</t>
    <rPh sb="0" eb="3">
      <t>ジッシビ</t>
    </rPh>
    <phoneticPr fontId="1"/>
  </si>
  <si>
    <t>開催地</t>
    <rPh sb="0" eb="3">
      <t>カイサイチ</t>
    </rPh>
    <phoneticPr fontId="1"/>
  </si>
  <si>
    <t>参加者数</t>
    <rPh sb="0" eb="4">
      <t>サンカシャスウ</t>
    </rPh>
    <phoneticPr fontId="1"/>
  </si>
  <si>
    <t>円</t>
    <rPh sb="0" eb="1">
      <t>エン</t>
    </rPh>
    <phoneticPr fontId="1"/>
  </si>
  <si>
    <t>×</t>
    <phoneticPr fontId="1"/>
  </si>
  <si>
    <t>＝</t>
    <phoneticPr fontId="1"/>
  </si>
  <si>
    <t>内容</t>
    <rPh sb="0" eb="2">
      <t>ナイヨウ</t>
    </rPh>
    <phoneticPr fontId="1"/>
  </si>
  <si>
    <t>※自動転記されます</t>
    <rPh sb="1" eb="5">
      <t>ジドウテンキ</t>
    </rPh>
    <phoneticPr fontId="1"/>
  </si>
  <si>
    <t>単価</t>
    <rPh sb="0" eb="2">
      <t>タンカ</t>
    </rPh>
    <phoneticPr fontId="1"/>
  </si>
  <si>
    <t>対象経費</t>
    <rPh sb="0" eb="4">
      <t>タイショウケイヒ</t>
    </rPh>
    <phoneticPr fontId="1"/>
  </si>
  <si>
    <t>（単位：円）</t>
  </si>
  <si>
    <t>主催者</t>
    <rPh sb="0" eb="2">
      <t>シュサイ</t>
    </rPh>
    <rPh sb="2" eb="3">
      <t>シャ</t>
    </rPh>
    <phoneticPr fontId="1"/>
  </si>
  <si>
    <t>事業種別</t>
    <rPh sb="0" eb="4">
      <t>ジギョウシュベツ</t>
    </rPh>
    <phoneticPr fontId="1"/>
  </si>
  <si>
    <t>競技用
消耗品</t>
    <rPh sb="0" eb="3">
      <t>キョウギヨウ</t>
    </rPh>
    <rPh sb="4" eb="7">
      <t>ショウモウヒン</t>
    </rPh>
    <phoneticPr fontId="1"/>
  </si>
  <si>
    <t>支出金額</t>
    <rPh sb="0" eb="2">
      <t>シシュツ</t>
    </rPh>
    <rPh sb="2" eb="4">
      <t>キンガク</t>
    </rPh>
    <phoneticPr fontId="1"/>
  </si>
  <si>
    <t>対象経費</t>
    <rPh sb="0" eb="2">
      <t>タイショウ</t>
    </rPh>
    <rPh sb="2" eb="4">
      <t>ケイヒ</t>
    </rPh>
    <phoneticPr fontId="1"/>
  </si>
  <si>
    <t>対象外経費</t>
    <rPh sb="0" eb="5">
      <t>タイショウガイケイヒ</t>
    </rPh>
    <phoneticPr fontId="1"/>
  </si>
  <si>
    <t>支出明細書</t>
    <rPh sb="0" eb="2">
      <t>シシュツ</t>
    </rPh>
    <rPh sb="2" eb="5">
      <t>メイサイショ</t>
    </rPh>
    <phoneticPr fontId="1"/>
  </si>
  <si>
    <t>勘定科目別集計</t>
    <rPh sb="0" eb="5">
      <t>カンジョウカモクベツ</t>
    </rPh>
    <rPh sb="5" eb="7">
      <t>シュウケイ</t>
    </rPh>
    <phoneticPr fontId="1"/>
  </si>
  <si>
    <t>対象経費</t>
    <rPh sb="0" eb="4">
      <t>タイショウケイヒ</t>
    </rPh>
    <phoneticPr fontId="1"/>
  </si>
  <si>
    <t>対象外経費</t>
    <rPh sb="0" eb="5">
      <t>タイショウガイケイヒ</t>
    </rPh>
    <phoneticPr fontId="1"/>
  </si>
  <si>
    <t>競技用消耗品</t>
    <rPh sb="0" eb="3">
      <t>キョウギヨウ</t>
    </rPh>
    <rPh sb="3" eb="6">
      <t>ショウモウヒン</t>
    </rPh>
    <phoneticPr fontId="1"/>
  </si>
  <si>
    <t>令和　年　月　日（　）～令和　年　月　日（　）　計　　回</t>
    <rPh sb="0" eb="2">
      <t>レイワ</t>
    </rPh>
    <rPh sb="3" eb="4">
      <t>ネン</t>
    </rPh>
    <rPh sb="5" eb="6">
      <t>ガツ</t>
    </rPh>
    <rPh sb="7" eb="8">
      <t>ニチ</t>
    </rPh>
    <rPh sb="12" eb="14">
      <t>レイワ</t>
    </rPh>
    <rPh sb="15" eb="16">
      <t>ネン</t>
    </rPh>
    <rPh sb="17" eb="18">
      <t>ガツ</t>
    </rPh>
    <rPh sb="19" eb="20">
      <t>ニチ</t>
    </rPh>
    <rPh sb="24" eb="25">
      <t>ケイ</t>
    </rPh>
    <rPh sb="27" eb="28">
      <t>カイ</t>
    </rPh>
    <phoneticPr fontId="1"/>
  </si>
  <si>
    <t>参加対象者</t>
    <rPh sb="0" eb="2">
      <t>サンカ</t>
    </rPh>
    <rPh sb="2" eb="5">
      <t>タイショウシャ</t>
    </rPh>
    <phoneticPr fontId="1"/>
  </si>
  <si>
    <t>事業内容</t>
    <rPh sb="0" eb="4">
      <t>ジギョウナイヨウ</t>
    </rPh>
    <phoneticPr fontId="1"/>
  </si>
  <si>
    <t>事業目的</t>
    <rPh sb="0" eb="4">
      <t>ジギョウモクテキ</t>
    </rPh>
    <phoneticPr fontId="1"/>
  </si>
  <si>
    <r>
      <t>備考（</t>
    </r>
    <r>
      <rPr>
        <b/>
        <u val="double"/>
        <sz val="10"/>
        <rFont val="Meiryo UI"/>
        <family val="3"/>
        <charset val="128"/>
      </rPr>
      <t>内訳は明細書に記載してください</t>
    </r>
    <r>
      <rPr>
        <sz val="10"/>
        <color theme="1"/>
        <rFont val="Meiryo UI"/>
        <family val="3"/>
        <charset val="128"/>
      </rPr>
      <t>）</t>
    </r>
    <rPh sb="0" eb="2">
      <t>ビコウ</t>
    </rPh>
    <rPh sb="3" eb="5">
      <t>ウチワケ</t>
    </rPh>
    <rPh sb="6" eb="9">
      <t>メイサイショ</t>
    </rPh>
    <rPh sb="10" eb="12">
      <t>キサイ</t>
    </rPh>
    <phoneticPr fontId="1"/>
  </si>
  <si>
    <t>予算</t>
    <rPh sb="0" eb="2">
      <t>ヨサン</t>
    </rPh>
    <phoneticPr fontId="1"/>
  </si>
  <si>
    <t>合計　　名（選手　　名、指導者　　名、スタッフ　　名）</t>
    <rPh sb="0" eb="2">
      <t>ゴウケイ</t>
    </rPh>
    <rPh sb="4" eb="5">
      <t>メイ</t>
    </rPh>
    <rPh sb="6" eb="8">
      <t>センシュ</t>
    </rPh>
    <rPh sb="10" eb="11">
      <t>メイ</t>
    </rPh>
    <rPh sb="12" eb="15">
      <t>シドウシャ</t>
    </rPh>
    <rPh sb="17" eb="18">
      <t>メイ</t>
    </rPh>
    <rPh sb="25" eb="26">
      <t>メイ</t>
    </rPh>
    <phoneticPr fontId="1"/>
  </si>
  <si>
    <t>単位②</t>
    <rPh sb="0" eb="2">
      <t>タンイ</t>
    </rPh>
    <phoneticPr fontId="1"/>
  </si>
  <si>
    <t>単位①</t>
    <rPh sb="0" eb="2">
      <t>タンイ</t>
    </rPh>
    <phoneticPr fontId="1"/>
  </si>
  <si>
    <t>助成対象経費</t>
    <rPh sb="0" eb="6">
      <t>ジョセイタイショウケイヒ</t>
    </rPh>
    <phoneticPr fontId="1"/>
  </si>
  <si>
    <t>助成額（自己負担なし）</t>
    <rPh sb="0" eb="3">
      <t>ジョセイガク</t>
    </rPh>
    <rPh sb="4" eb="8">
      <t>ジコフタン</t>
    </rPh>
    <phoneticPr fontId="1"/>
  </si>
  <si>
    <t>助成額（自己負担あり）</t>
    <rPh sb="0" eb="3">
      <t>ジョセイガク</t>
    </rPh>
    <rPh sb="4" eb="8">
      <t>ジコフタン</t>
    </rPh>
    <phoneticPr fontId="1"/>
  </si>
  <si>
    <t>事業１</t>
    <rPh sb="0" eb="2">
      <t>ジギョウ</t>
    </rPh>
    <phoneticPr fontId="1"/>
  </si>
  <si>
    <t>事業２</t>
    <rPh sb="0" eb="2">
      <t>ジギョウ</t>
    </rPh>
    <phoneticPr fontId="1"/>
  </si>
  <si>
    <t>事業３</t>
    <rPh sb="0" eb="2">
      <t>ジギョウ</t>
    </rPh>
    <phoneticPr fontId="1"/>
  </si>
  <si>
    <t>通信運搬費</t>
    <rPh sb="0" eb="2">
      <t>ツウシン</t>
    </rPh>
    <rPh sb="2" eb="4">
      <t>ウンパン</t>
    </rPh>
    <rPh sb="4" eb="5">
      <t>ヒ</t>
    </rPh>
    <phoneticPr fontId="1"/>
  </si>
  <si>
    <t>（様式２－①）</t>
    <rPh sb="1" eb="3">
      <t>ヨウシキ</t>
    </rPh>
    <phoneticPr fontId="1"/>
  </si>
  <si>
    <t>（様式２－②）</t>
    <rPh sb="1" eb="3">
      <t>ヨウシキ</t>
    </rPh>
    <phoneticPr fontId="1"/>
  </si>
  <si>
    <t>（様式２－③）</t>
    <rPh sb="1" eb="3">
      <t>ヨウシキ</t>
    </rPh>
    <phoneticPr fontId="1"/>
  </si>
  <si>
    <t>事業№１</t>
    <rPh sb="0" eb="2">
      <t>ジギョウ</t>
    </rPh>
    <phoneticPr fontId="1"/>
  </si>
  <si>
    <t>事業№２</t>
    <rPh sb="0" eb="2">
      <t>ジギョウ</t>
    </rPh>
    <phoneticPr fontId="1"/>
  </si>
  <si>
    <t>事業№３</t>
    <rPh sb="0" eb="2">
      <t>ジギョウ</t>
    </rPh>
    <phoneticPr fontId="1"/>
  </si>
  <si>
    <t xml:space="preserve"> </t>
    <phoneticPr fontId="1"/>
  </si>
  <si>
    <t>交付申請総括表</t>
    <rPh sb="0" eb="2">
      <t>コウフ</t>
    </rPh>
    <rPh sb="2" eb="4">
      <t>シンセイ</t>
    </rPh>
    <rPh sb="4" eb="7">
      <t>ソウカツヒョウ</t>
    </rPh>
    <phoneticPr fontId="1"/>
  </si>
  <si>
    <t>収支差額</t>
    <rPh sb="0" eb="4">
      <t>シュウシサガク</t>
    </rPh>
    <phoneticPr fontId="1"/>
  </si>
  <si>
    <t>内訳・備考</t>
    <rPh sb="0" eb="2">
      <t>ウチワケ</t>
    </rPh>
    <rPh sb="3" eb="5">
      <t>ビコウ</t>
    </rPh>
    <phoneticPr fontId="1"/>
  </si>
  <si>
    <t>※単位①②、対象経費欄、必ずご記入ください！</t>
    <rPh sb="1" eb="3">
      <t>タンイ</t>
    </rPh>
    <rPh sb="6" eb="11">
      <t>タイショウケイヒラン</t>
    </rPh>
    <rPh sb="12" eb="13">
      <t>カナラ</t>
    </rPh>
    <rPh sb="15" eb="17">
      <t>キニュウ</t>
    </rPh>
    <phoneticPr fontId="1"/>
  </si>
  <si>
    <t>支払先・内容</t>
    <rPh sb="0" eb="3">
      <t>シハライサキ</t>
    </rPh>
    <rPh sb="4" eb="6">
      <t>ナイヨウ</t>
    </rPh>
    <phoneticPr fontId="1"/>
  </si>
  <si>
    <t>託児利用料</t>
    <rPh sb="0" eb="2">
      <t>タクジ</t>
    </rPh>
    <rPh sb="2" eb="5">
      <t>リヨウリョウ</t>
    </rPh>
    <phoneticPr fontId="1"/>
  </si>
  <si>
    <t>託児利用料</t>
    <rPh sb="0" eb="5">
      <t>タクジリヨウリョウ</t>
    </rPh>
    <phoneticPr fontId="1"/>
  </si>
  <si>
    <t>令和８年度競技団体支援事業　事業計画書／収支計画書</t>
    <rPh sb="0" eb="2">
      <t>レイワ</t>
    </rPh>
    <rPh sb="5" eb="7">
      <t>キョウギ</t>
    </rPh>
    <rPh sb="7" eb="11">
      <t>ダンタイシエン</t>
    </rPh>
    <rPh sb="16" eb="18">
      <t>ケイカク</t>
    </rPh>
    <rPh sb="18" eb="19">
      <t>ショ</t>
    </rPh>
    <rPh sb="22" eb="24">
      <t>ケイカク</t>
    </rPh>
    <rPh sb="24" eb="25">
      <t>ショ</t>
    </rPh>
    <phoneticPr fontId="1"/>
  </si>
  <si>
    <t>交付決定額（1＋2）</t>
    <rPh sb="0" eb="2">
      <t>コウフ</t>
    </rPh>
    <rPh sb="2" eb="5">
      <t>ケッテイガク</t>
    </rPh>
    <phoneticPr fontId="1"/>
  </si>
  <si>
    <t>交付決定額</t>
    <phoneticPr fontId="1"/>
  </si>
  <si>
    <t>1 託児以外の助成額</t>
    <rPh sb="2" eb="6">
      <t>タクジイガイ</t>
    </rPh>
    <rPh sb="7" eb="10">
      <t>ジョセイガク</t>
    </rPh>
    <phoneticPr fontId="1"/>
  </si>
  <si>
    <t>2 託児助成額</t>
    <rPh sb="2" eb="4">
      <t>タクジ</t>
    </rPh>
    <rPh sb="4" eb="7">
      <t>ジョセイガク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</si>
</sst>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_ ;[Red]\-#,##0\ "/>
  </numFmts>
  <fonts count="15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0"/>
      <color rgb="FFFF0000"/>
      <name val="Meiryo UI"/>
      <family val="3"/>
      <charset val="128"/>
    </font>
    <font>
      <b/>
      <sz val="10"/>
      <color theme="0"/>
      <name val="Meiryo UI"/>
      <family val="3"/>
      <charset val="128"/>
    </font>
    <font>
      <b/>
      <u val="double"/>
      <sz val="10"/>
      <name val="Meiryo UI"/>
      <family val="3"/>
      <charset val="128"/>
    </font>
    <font>
      <sz val="11"/>
      <color indexed="81"/>
      <name val="MS P ゴシック"/>
      <family val="3"/>
      <charset val="128"/>
    </font>
    <font>
      <u/>
      <sz val="10"/>
      <color theme="1"/>
      <name val="Meiryo UI"/>
      <family val="3"/>
      <charset val="128"/>
    </font>
    <font>
      <sz val="10"/>
      <name val="Meiryo UI"/>
      <family val="3"/>
      <charset val="128"/>
    </font>
    <font>
      <b/>
      <sz val="14"/>
      <name val="Meiryo UI"/>
      <family val="3"/>
      <charset val="128"/>
    </font>
    <font>
      <b/>
      <sz val="10"/>
      <color rgb="FFFF0000"/>
      <name val="Meiryo UI"/>
      <family val="3"/>
      <charset val="128"/>
    </font>
    <font>
      <b/>
      <sz val="10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9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38" fontId="3" fillId="0" borderId="0" xfId="0" applyNumberFormat="1" applyFont="1">
      <alignment vertical="center"/>
    </xf>
    <xf numFmtId="0" fontId="3" fillId="0" borderId="15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24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3" fontId="3" fillId="0" borderId="1" xfId="0" applyNumberFormat="1" applyFont="1" applyBorder="1">
      <alignment vertical="center"/>
    </xf>
    <xf numFmtId="3" fontId="3" fillId="4" borderId="1" xfId="0" applyNumberFormat="1" applyFont="1" applyFill="1" applyBorder="1">
      <alignment vertical="center"/>
    </xf>
    <xf numFmtId="0" fontId="7" fillId="3" borderId="18" xfId="0" applyFont="1" applyFill="1" applyBorder="1" applyAlignment="1">
      <alignment horizontal="center" vertical="center"/>
    </xf>
    <xf numFmtId="0" fontId="7" fillId="3" borderId="30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176" fontId="3" fillId="0" borderId="0" xfId="0" applyNumberFormat="1" applyFont="1">
      <alignment vertical="center"/>
    </xf>
    <xf numFmtId="0" fontId="3" fillId="0" borderId="32" xfId="0" applyFont="1" applyBorder="1">
      <alignment vertical="center"/>
    </xf>
    <xf numFmtId="0" fontId="3" fillId="0" borderId="37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3" fontId="3" fillId="0" borderId="0" xfId="0" applyNumberFormat="1" applyFont="1">
      <alignment vertical="center"/>
    </xf>
    <xf numFmtId="3" fontId="3" fillId="0" borderId="1" xfId="0" applyNumberFormat="1" applyFont="1" applyBorder="1" applyAlignment="1">
      <alignment horizontal="center" vertical="center"/>
    </xf>
    <xf numFmtId="3" fontId="3" fillId="0" borderId="46" xfId="0" applyNumberFormat="1" applyFont="1" applyBorder="1" applyAlignment="1">
      <alignment horizontal="center" vertical="center"/>
    </xf>
    <xf numFmtId="0" fontId="3" fillId="6" borderId="47" xfId="0" applyFont="1" applyFill="1" applyBorder="1">
      <alignment vertical="center"/>
    </xf>
    <xf numFmtId="0" fontId="3" fillId="6" borderId="6" xfId="0" applyFont="1" applyFill="1" applyBorder="1">
      <alignment vertical="center"/>
    </xf>
    <xf numFmtId="3" fontId="3" fillId="6" borderId="19" xfId="0" applyNumberFormat="1" applyFont="1" applyFill="1" applyBorder="1">
      <alignment vertical="center"/>
    </xf>
    <xf numFmtId="3" fontId="3" fillId="6" borderId="48" xfId="0" applyNumberFormat="1" applyFont="1" applyFill="1" applyBorder="1">
      <alignment vertical="center"/>
    </xf>
    <xf numFmtId="0" fontId="3" fillId="6" borderId="49" xfId="0" applyFont="1" applyFill="1" applyBorder="1">
      <alignment vertical="center"/>
    </xf>
    <xf numFmtId="0" fontId="3" fillId="0" borderId="47" xfId="0" applyFont="1" applyBorder="1">
      <alignment vertical="center"/>
    </xf>
    <xf numFmtId="3" fontId="3" fillId="0" borderId="50" xfId="0" applyNumberFormat="1" applyFont="1" applyBorder="1">
      <alignment vertical="center"/>
    </xf>
    <xf numFmtId="3" fontId="4" fillId="0" borderId="51" xfId="0" applyNumberFormat="1" applyFont="1" applyBorder="1">
      <alignment vertical="center"/>
    </xf>
    <xf numFmtId="0" fontId="3" fillId="0" borderId="52" xfId="0" applyFont="1" applyBorder="1">
      <alignment vertical="center"/>
    </xf>
    <xf numFmtId="3" fontId="3" fillId="0" borderId="53" xfId="0" applyNumberFormat="1" applyFont="1" applyBorder="1">
      <alignment vertical="center"/>
    </xf>
    <xf numFmtId="3" fontId="4" fillId="0" borderId="54" xfId="0" applyNumberFormat="1" applyFont="1" applyBorder="1">
      <alignment vertical="center"/>
    </xf>
    <xf numFmtId="0" fontId="3" fillId="0" borderId="53" xfId="0" applyFont="1" applyBorder="1">
      <alignment vertical="center"/>
    </xf>
    <xf numFmtId="0" fontId="3" fillId="0" borderId="55" xfId="0" applyFont="1" applyBorder="1">
      <alignment vertical="center"/>
    </xf>
    <xf numFmtId="3" fontId="3" fillId="0" borderId="55" xfId="0" applyNumberFormat="1" applyFont="1" applyBorder="1">
      <alignment vertical="center"/>
    </xf>
    <xf numFmtId="3" fontId="4" fillId="0" borderId="56" xfId="0" applyNumberFormat="1" applyFont="1" applyBorder="1">
      <alignment vertical="center"/>
    </xf>
    <xf numFmtId="0" fontId="3" fillId="6" borderId="3" xfId="0" applyFont="1" applyFill="1" applyBorder="1">
      <alignment vertical="center"/>
    </xf>
    <xf numFmtId="3" fontId="4" fillId="0" borderId="3" xfId="0" applyNumberFormat="1" applyFont="1" applyBorder="1">
      <alignment vertical="center"/>
    </xf>
    <xf numFmtId="0" fontId="3" fillId="5" borderId="47" xfId="0" applyFont="1" applyFill="1" applyBorder="1">
      <alignment vertical="center"/>
    </xf>
    <xf numFmtId="0" fontId="3" fillId="5" borderId="6" xfId="0" applyFont="1" applyFill="1" applyBorder="1">
      <alignment vertical="center"/>
    </xf>
    <xf numFmtId="3" fontId="3" fillId="5" borderId="19" xfId="0" applyNumberFormat="1" applyFont="1" applyFill="1" applyBorder="1">
      <alignment vertical="center"/>
    </xf>
    <xf numFmtId="3" fontId="3" fillId="5" borderId="48" xfId="0" applyNumberFormat="1" applyFont="1" applyFill="1" applyBorder="1">
      <alignment vertical="center"/>
    </xf>
    <xf numFmtId="0" fontId="3" fillId="5" borderId="49" xfId="0" applyFont="1" applyFill="1" applyBorder="1">
      <alignment vertical="center"/>
    </xf>
    <xf numFmtId="0" fontId="3" fillId="0" borderId="50" xfId="0" applyFont="1" applyBorder="1">
      <alignment vertical="center"/>
    </xf>
    <xf numFmtId="0" fontId="3" fillId="0" borderId="49" xfId="0" applyFont="1" applyBorder="1">
      <alignment vertical="center"/>
    </xf>
    <xf numFmtId="3" fontId="3" fillId="0" borderId="49" xfId="0" applyNumberFormat="1" applyFont="1" applyBorder="1">
      <alignment vertical="center"/>
    </xf>
    <xf numFmtId="3" fontId="3" fillId="0" borderId="52" xfId="0" applyNumberFormat="1" applyFont="1" applyBorder="1">
      <alignment vertical="center"/>
    </xf>
    <xf numFmtId="0" fontId="4" fillId="0" borderId="55" xfId="0" applyFont="1" applyBorder="1">
      <alignment vertical="center"/>
    </xf>
    <xf numFmtId="0" fontId="3" fillId="5" borderId="3" xfId="0" applyFont="1" applyFill="1" applyBorder="1">
      <alignment vertical="center"/>
    </xf>
    <xf numFmtId="3" fontId="4" fillId="0" borderId="57" xfId="0" applyNumberFormat="1" applyFont="1" applyBorder="1">
      <alignment vertical="center"/>
    </xf>
    <xf numFmtId="3" fontId="4" fillId="0" borderId="58" xfId="0" applyNumberFormat="1" applyFont="1" applyBorder="1">
      <alignment vertical="center"/>
    </xf>
    <xf numFmtId="176" fontId="2" fillId="0" borderId="0" xfId="0" applyNumberFormat="1" applyFont="1">
      <alignment vertical="center"/>
    </xf>
    <xf numFmtId="3" fontId="3" fillId="0" borderId="59" xfId="0" applyNumberFormat="1" applyFont="1" applyBorder="1">
      <alignment vertical="center"/>
    </xf>
    <xf numFmtId="3" fontId="7" fillId="3" borderId="18" xfId="0" applyNumberFormat="1" applyFont="1" applyFill="1" applyBorder="1" applyAlignment="1">
      <alignment horizontal="center" vertical="center"/>
    </xf>
    <xf numFmtId="3" fontId="10" fillId="0" borderId="0" xfId="0" applyNumberFormat="1" applyFont="1">
      <alignment vertical="center"/>
    </xf>
    <xf numFmtId="177" fontId="2" fillId="0" borderId="0" xfId="0" applyNumberFormat="1" applyFont="1">
      <alignment vertical="center"/>
    </xf>
    <xf numFmtId="0" fontId="3" fillId="0" borderId="1" xfId="0" applyFont="1" applyBorder="1" applyProtection="1">
      <alignment vertical="center"/>
      <protection locked="0"/>
    </xf>
    <xf numFmtId="3" fontId="3" fillId="0" borderId="33" xfId="0" applyNumberFormat="1" applyFont="1" applyBorder="1" applyProtection="1">
      <alignment vertical="center"/>
      <protection locked="0"/>
    </xf>
    <xf numFmtId="0" fontId="3" fillId="0" borderId="3" xfId="0" applyFont="1" applyBorder="1" applyProtection="1">
      <alignment vertical="center"/>
      <protection locked="0"/>
    </xf>
    <xf numFmtId="3" fontId="3" fillId="0" borderId="19" xfId="0" applyNumberFormat="1" applyFont="1" applyBorder="1" applyProtection="1">
      <alignment vertical="center"/>
      <protection locked="0"/>
    </xf>
    <xf numFmtId="0" fontId="3" fillId="0" borderId="34" xfId="0" applyFont="1" applyBorder="1" applyAlignment="1" applyProtection="1">
      <alignment horizontal="center" vertical="center"/>
      <protection locked="0"/>
    </xf>
    <xf numFmtId="3" fontId="3" fillId="0" borderId="18" xfId="0" applyNumberFormat="1" applyFont="1" applyBorder="1" applyProtection="1">
      <alignment vertical="center"/>
      <protection locked="0"/>
    </xf>
    <xf numFmtId="3" fontId="3" fillId="0" borderId="34" xfId="0" applyNumberFormat="1" applyFont="1" applyBorder="1" applyProtection="1">
      <alignment vertical="center"/>
      <protection locked="0"/>
    </xf>
    <xf numFmtId="3" fontId="3" fillId="0" borderId="1" xfId="0" applyNumberFormat="1" applyFont="1" applyBorder="1" applyProtection="1">
      <alignment vertical="center"/>
      <protection locked="0"/>
    </xf>
    <xf numFmtId="0" fontId="11" fillId="0" borderId="53" xfId="0" applyFont="1" applyBorder="1">
      <alignment vertical="center"/>
    </xf>
    <xf numFmtId="3" fontId="3" fillId="0" borderId="0" xfId="0" applyNumberFormat="1" applyFont="1" applyAlignment="1">
      <alignment vertical="center" wrapText="1"/>
    </xf>
    <xf numFmtId="3" fontId="3" fillId="0" borderId="0" xfId="0" applyNumberFormat="1" applyFont="1" applyAlignment="1">
      <alignment horizontal="right" vertical="center"/>
    </xf>
    <xf numFmtId="3" fontId="3" fillId="0" borderId="60" xfId="0" applyNumberFormat="1" applyFont="1" applyBorder="1">
      <alignment vertical="center"/>
    </xf>
    <xf numFmtId="0" fontId="4" fillId="0" borderId="0" xfId="0" applyFont="1">
      <alignment vertical="center"/>
    </xf>
    <xf numFmtId="3" fontId="13" fillId="0" borderId="0" xfId="0" applyNumberFormat="1" applyFont="1">
      <alignment vertical="center"/>
    </xf>
    <xf numFmtId="3" fontId="1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38" fontId="3" fillId="0" borderId="1" xfId="0" applyNumberFormat="1" applyFont="1" applyBorder="1" applyAlignment="1">
      <alignment horizontal="left" vertical="top" wrapText="1"/>
    </xf>
    <xf numFmtId="176" fontId="3" fillId="0" borderId="22" xfId="0" applyNumberFormat="1" applyFont="1" applyBorder="1" applyAlignment="1">
      <alignment horizontal="right" vertical="center"/>
    </xf>
    <xf numFmtId="176" fontId="3" fillId="0" borderId="23" xfId="0" applyNumberFormat="1" applyFont="1" applyBorder="1" applyAlignment="1">
      <alignment horizontal="right" vertical="center"/>
    </xf>
    <xf numFmtId="176" fontId="3" fillId="0" borderId="4" xfId="0" applyNumberFormat="1" applyFont="1" applyBorder="1" applyAlignment="1" applyProtection="1">
      <alignment horizontal="right" vertical="center"/>
      <protection locked="0"/>
    </xf>
    <xf numFmtId="176" fontId="3" fillId="0" borderId="5" xfId="0" applyNumberFormat="1" applyFont="1" applyBorder="1" applyAlignment="1" applyProtection="1">
      <alignment horizontal="right" vertical="center"/>
      <protection locked="0"/>
    </xf>
    <xf numFmtId="176" fontId="3" fillId="0" borderId="6" xfId="0" applyNumberFormat="1" applyFont="1" applyBorder="1" applyAlignment="1" applyProtection="1">
      <alignment horizontal="right" vertical="center"/>
      <protection locked="0"/>
    </xf>
    <xf numFmtId="176" fontId="3" fillId="0" borderId="7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Alignment="1">
      <alignment horizontal="center" vertical="center"/>
    </xf>
    <xf numFmtId="38" fontId="3" fillId="0" borderId="6" xfId="0" applyNumberFormat="1" applyFont="1" applyBorder="1" applyAlignment="1">
      <alignment horizontal="center" vertical="center"/>
    </xf>
    <xf numFmtId="38" fontId="3" fillId="0" borderId="19" xfId="0" applyNumberFormat="1" applyFont="1" applyBorder="1" applyAlignment="1">
      <alignment horizontal="center" vertical="center"/>
    </xf>
    <xf numFmtId="38" fontId="3" fillId="0" borderId="7" xfId="0" applyNumberFormat="1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38" fontId="3" fillId="0" borderId="15" xfId="0" applyNumberFormat="1" applyFont="1" applyBorder="1" applyAlignment="1">
      <alignment horizontal="center" vertical="center" wrapText="1"/>
    </xf>
    <xf numFmtId="38" fontId="3" fillId="0" borderId="15" xfId="0" applyNumberFormat="1" applyFont="1" applyBorder="1" applyAlignment="1">
      <alignment horizontal="center" vertical="center"/>
    </xf>
    <xf numFmtId="38" fontId="3" fillId="0" borderId="9" xfId="0" applyNumberFormat="1" applyFont="1" applyBorder="1" applyAlignment="1">
      <alignment horizontal="center" vertical="center"/>
    </xf>
    <xf numFmtId="38" fontId="3" fillId="0" borderId="1" xfId="0" applyNumberFormat="1" applyFont="1" applyBorder="1" applyAlignment="1">
      <alignment horizontal="center" vertical="center"/>
    </xf>
    <xf numFmtId="38" fontId="3" fillId="2" borderId="1" xfId="0" applyNumberFormat="1" applyFont="1" applyFill="1" applyBorder="1" applyAlignment="1">
      <alignment horizontal="center" vertical="center"/>
    </xf>
    <xf numFmtId="38" fontId="3" fillId="0" borderId="6" xfId="0" applyNumberFormat="1" applyFont="1" applyBorder="1" applyAlignment="1">
      <alignment horizontal="left" vertical="center" wrapText="1"/>
    </xf>
    <xf numFmtId="38" fontId="3" fillId="0" borderId="19" xfId="0" applyNumberFormat="1" applyFont="1" applyBorder="1" applyAlignment="1">
      <alignment horizontal="left" vertical="center" wrapText="1"/>
    </xf>
    <xf numFmtId="38" fontId="3" fillId="0" borderId="6" xfId="0" applyNumberFormat="1" applyFont="1" applyBorder="1" applyAlignment="1">
      <alignment horizontal="left" vertical="center"/>
    </xf>
    <xf numFmtId="38" fontId="3" fillId="0" borderId="19" xfId="0" applyNumberFormat="1" applyFont="1" applyBorder="1" applyAlignment="1">
      <alignment horizontal="left" vertical="center"/>
    </xf>
    <xf numFmtId="38" fontId="3" fillId="0" borderId="7" xfId="0" applyNumberFormat="1" applyFont="1" applyBorder="1" applyAlignment="1">
      <alignment horizontal="left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right" vertical="center" wrapText="1"/>
    </xf>
    <xf numFmtId="176" fontId="3" fillId="0" borderId="6" xfId="0" applyNumberFormat="1" applyFont="1" applyBorder="1" applyAlignment="1">
      <alignment horizontal="right" vertical="center" wrapText="1"/>
    </xf>
    <xf numFmtId="176" fontId="3" fillId="5" borderId="40" xfId="0" applyNumberFormat="1" applyFont="1" applyFill="1" applyBorder="1" applyAlignment="1">
      <alignment horizontal="right" vertical="center" wrapText="1"/>
    </xf>
    <xf numFmtId="176" fontId="3" fillId="5" borderId="41" xfId="0" applyNumberFormat="1" applyFont="1" applyFill="1" applyBorder="1" applyAlignment="1">
      <alignment horizontal="right" vertical="center" wrapText="1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176" fontId="3" fillId="0" borderId="12" xfId="0" applyNumberFormat="1" applyFont="1" applyBorder="1" applyAlignment="1">
      <alignment horizontal="right" vertical="center"/>
    </xf>
    <xf numFmtId="176" fontId="3" fillId="0" borderId="21" xfId="0" applyNumberFormat="1" applyFont="1" applyBorder="1" applyAlignment="1">
      <alignment horizontal="right" vertical="center"/>
    </xf>
    <xf numFmtId="176" fontId="3" fillId="0" borderId="6" xfId="0" applyNumberFormat="1" applyFont="1" applyBorder="1" applyAlignment="1">
      <alignment horizontal="right" vertical="center"/>
    </xf>
    <xf numFmtId="176" fontId="3" fillId="0" borderId="7" xfId="0" applyNumberFormat="1" applyFont="1" applyBorder="1" applyAlignment="1">
      <alignment horizontal="right" vertical="center"/>
    </xf>
    <xf numFmtId="176" fontId="3" fillId="0" borderId="10" xfId="0" applyNumberFormat="1" applyFont="1" applyBorder="1" applyAlignment="1" applyProtection="1">
      <alignment horizontal="right" vertical="center"/>
      <protection locked="0"/>
    </xf>
    <xf numFmtId="176" fontId="3" fillId="0" borderId="11" xfId="0" applyNumberFormat="1" applyFont="1" applyBorder="1" applyAlignment="1" applyProtection="1">
      <alignment horizontal="right" vertical="center"/>
      <protection locked="0"/>
    </xf>
    <xf numFmtId="0" fontId="3" fillId="2" borderId="6" xfId="0" applyFont="1" applyFill="1" applyBorder="1" applyAlignment="1">
      <alignment horizontal="center" vertical="center" wrapText="1"/>
    </xf>
    <xf numFmtId="176" fontId="3" fillId="2" borderId="40" xfId="0" applyNumberFormat="1" applyFont="1" applyFill="1" applyBorder="1" applyAlignment="1">
      <alignment horizontal="right" vertical="center" wrapText="1"/>
    </xf>
    <xf numFmtId="176" fontId="3" fillId="2" borderId="41" xfId="0" applyNumberFormat="1" applyFont="1" applyFill="1" applyBorder="1" applyAlignment="1">
      <alignment horizontal="right" vertical="center" wrapText="1"/>
    </xf>
    <xf numFmtId="176" fontId="3" fillId="5" borderId="44" xfId="0" applyNumberFormat="1" applyFont="1" applyFill="1" applyBorder="1" applyAlignment="1">
      <alignment horizontal="right" vertical="center"/>
    </xf>
    <xf numFmtId="176" fontId="3" fillId="5" borderId="45" xfId="0" applyNumberFormat="1" applyFont="1" applyFill="1" applyBorder="1" applyAlignment="1">
      <alignment horizontal="right" vertical="center"/>
    </xf>
    <xf numFmtId="38" fontId="3" fillId="0" borderId="16" xfId="0" applyNumberFormat="1" applyFont="1" applyBorder="1" applyAlignment="1">
      <alignment horizontal="right" vertical="center"/>
    </xf>
    <xf numFmtId="38" fontId="3" fillId="0" borderId="17" xfId="0" applyNumberFormat="1" applyFont="1" applyBorder="1" applyAlignment="1">
      <alignment horizontal="right" vertical="center"/>
    </xf>
    <xf numFmtId="176" fontId="3" fillId="0" borderId="2" xfId="0" applyNumberFormat="1" applyFont="1" applyBorder="1" applyAlignment="1">
      <alignment horizontal="right" vertical="center" wrapText="1"/>
    </xf>
    <xf numFmtId="176" fontId="3" fillId="0" borderId="10" xfId="0" applyNumberFormat="1" applyFont="1" applyBorder="1" applyAlignment="1">
      <alignment horizontal="right" vertical="center" wrapText="1"/>
    </xf>
    <xf numFmtId="176" fontId="3" fillId="5" borderId="42" xfId="0" applyNumberFormat="1" applyFont="1" applyFill="1" applyBorder="1" applyAlignment="1">
      <alignment horizontal="right" vertical="center" wrapText="1"/>
    </xf>
    <xf numFmtId="176" fontId="3" fillId="5" borderId="43" xfId="0" applyNumberFormat="1" applyFont="1" applyFill="1" applyBorder="1" applyAlignment="1">
      <alignment horizontal="right" vertical="center" wrapText="1"/>
    </xf>
    <xf numFmtId="176" fontId="3" fillId="0" borderId="7" xfId="0" applyNumberFormat="1" applyFont="1" applyBorder="1" applyAlignment="1">
      <alignment horizontal="right" vertical="center" wrapText="1"/>
    </xf>
    <xf numFmtId="176" fontId="3" fillId="0" borderId="11" xfId="0" applyNumberFormat="1" applyFont="1" applyBorder="1" applyAlignment="1">
      <alignment horizontal="right" vertical="center" wrapText="1"/>
    </xf>
    <xf numFmtId="0" fontId="3" fillId="2" borderId="33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19" xfId="0" applyFont="1" applyBorder="1" applyAlignment="1" applyProtection="1">
      <alignment horizontal="left" vertical="center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20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176" fontId="3" fillId="0" borderId="13" xfId="0" applyNumberFormat="1" applyFont="1" applyBorder="1" applyAlignment="1">
      <alignment horizontal="right" vertical="center"/>
    </xf>
    <xf numFmtId="0" fontId="7" fillId="3" borderId="25" xfId="0" applyFont="1" applyFill="1" applyBorder="1" applyAlignment="1">
      <alignment horizontal="center" vertical="center"/>
    </xf>
    <xf numFmtId="0" fontId="7" fillId="3" borderId="27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center" vertical="center"/>
    </xf>
    <xf numFmtId="0" fontId="7" fillId="3" borderId="36" xfId="0" applyFont="1" applyFill="1" applyBorder="1" applyAlignment="1">
      <alignment horizontal="center" vertical="center"/>
    </xf>
    <xf numFmtId="0" fontId="7" fillId="3" borderId="3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7" fillId="3" borderId="28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7" fillId="3" borderId="26" xfId="0" applyNumberFormat="1" applyFont="1" applyFill="1" applyBorder="1" applyAlignment="1">
      <alignment horizontal="center" vertical="center"/>
    </xf>
    <xf numFmtId="3" fontId="7" fillId="3" borderId="7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0" xfId="0" applyFont="1" applyBorder="1" applyAlignment="1" applyProtection="1">
      <alignment horizontal="left" vertical="center" wrapText="1"/>
      <protection locked="0"/>
    </xf>
    <xf numFmtId="0" fontId="3" fillId="0" borderId="20" xfId="0" applyFont="1" applyBorder="1" applyAlignment="1" applyProtection="1">
      <alignment horizontal="left" vertical="center" wrapText="1"/>
      <protection locked="0"/>
    </xf>
    <xf numFmtId="0" fontId="3" fillId="0" borderId="11" xfId="0" applyFont="1" applyBorder="1" applyAlignment="1" applyProtection="1">
      <alignment horizontal="left" vertical="center" wrapText="1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18" xfId="0" applyFont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8" fontId="3" fillId="0" borderId="15" xfId="0" applyNumberFormat="1" applyFont="1" applyBorder="1" applyAlignment="1" applyProtection="1">
      <alignment horizontal="center" vertical="center" wrapText="1"/>
      <protection locked="0"/>
    </xf>
    <xf numFmtId="38" fontId="3" fillId="0" borderId="15" xfId="0" applyNumberFormat="1" applyFont="1" applyBorder="1" applyAlignment="1" applyProtection="1">
      <alignment horizontal="center" vertical="center"/>
      <protection locked="0"/>
    </xf>
    <xf numFmtId="38" fontId="3" fillId="0" borderId="9" xfId="0" applyNumberFormat="1" applyFont="1" applyBorder="1" applyAlignment="1" applyProtection="1">
      <alignment horizontal="center" vertical="center"/>
      <protection locked="0"/>
    </xf>
    <xf numFmtId="38" fontId="3" fillId="0" borderId="1" xfId="0" applyNumberFormat="1" applyFont="1" applyBorder="1" applyAlignment="1" applyProtection="1">
      <alignment horizontal="left" vertical="top" wrapText="1"/>
      <protection locked="0"/>
    </xf>
    <xf numFmtId="38" fontId="3" fillId="0" borderId="6" xfId="0" applyNumberFormat="1" applyFont="1" applyBorder="1" applyAlignment="1" applyProtection="1">
      <alignment horizontal="center" vertical="center"/>
      <protection locked="0"/>
    </xf>
    <xf numFmtId="38" fontId="3" fillId="0" borderId="19" xfId="0" applyNumberFormat="1" applyFont="1" applyBorder="1" applyAlignment="1" applyProtection="1">
      <alignment horizontal="center" vertical="center"/>
      <protection locked="0"/>
    </xf>
    <xf numFmtId="38" fontId="3" fillId="0" borderId="7" xfId="0" applyNumberFormat="1" applyFont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38" fontId="3" fillId="0" borderId="1" xfId="0" applyNumberFormat="1" applyFont="1" applyBorder="1" applyAlignment="1" applyProtection="1">
      <alignment horizontal="center" vertical="center"/>
      <protection locked="0"/>
    </xf>
    <xf numFmtId="38" fontId="3" fillId="2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300284</xdr:colOff>
      <xdr:row>4</xdr:row>
      <xdr:rowOff>155503</xdr:rowOff>
    </xdr:from>
    <xdr:to>
      <xdr:col>9</xdr:col>
      <xdr:colOff>272344</xdr:colOff>
      <xdr:row>12</xdr:row>
      <xdr:rowOff>47979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184617" y="1065670"/>
          <a:ext cx="1961727" cy="171280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様式２ー②の</a:t>
          </a:r>
          <a:r>
            <a:rPr kumimoji="1" lang="en-US" altLang="ja-JP" sz="1100"/>
            <a:t>【</a:t>
          </a:r>
          <a:r>
            <a:rPr kumimoji="1" lang="ja-JP" altLang="en-US" sz="1100"/>
            <a:t>収入</a:t>
          </a:r>
          <a:r>
            <a:rPr kumimoji="1" lang="en-US" altLang="ja-JP" sz="1100"/>
            <a:t>】</a:t>
          </a:r>
          <a:r>
            <a:rPr kumimoji="1" lang="ja-JP" altLang="en-US" sz="1100"/>
            <a:t>の予算欄、</a:t>
          </a:r>
          <a:r>
            <a:rPr kumimoji="1" lang="en-US" altLang="ja-JP" sz="1100"/>
            <a:t>【</a:t>
          </a:r>
          <a:r>
            <a:rPr kumimoji="1" lang="ja-JP" altLang="en-US" sz="1100"/>
            <a:t>支出</a:t>
          </a:r>
          <a:r>
            <a:rPr kumimoji="1" lang="en-US" altLang="ja-JP" sz="1100"/>
            <a:t>】</a:t>
          </a:r>
          <a:r>
            <a:rPr kumimoji="1" lang="ja-JP" altLang="en-US" sz="1100"/>
            <a:t>の対象経費欄（水色網掛け部分）の金額、対象外経費の合計額が自動転記されます。</a:t>
          </a:r>
          <a:endParaRPr kumimoji="1" lang="en-US" altLang="ja-JP" sz="1100"/>
        </a:p>
        <a:p>
          <a:r>
            <a:rPr kumimoji="1" lang="ja-JP" altLang="en-US" sz="1100"/>
            <a:t>列が足りない場合は足してください。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217714</xdr:colOff>
      <xdr:row>10</xdr:row>
      <xdr:rowOff>65311</xdr:rowOff>
    </xdr:from>
    <xdr:to>
      <xdr:col>22</xdr:col>
      <xdr:colOff>576943</xdr:colOff>
      <xdr:row>22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8643257" y="3091540"/>
          <a:ext cx="3058886" cy="2667003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/>
            <a:t>収支計画の内容について、</a:t>
          </a:r>
          <a:r>
            <a:rPr kumimoji="1" lang="ja-JP" altLang="en-US" sz="1200" b="1"/>
            <a:t>黄色のセル部分のみ</a:t>
          </a:r>
          <a:r>
            <a:rPr kumimoji="1" lang="ja-JP" altLang="en-US" sz="1200"/>
            <a:t>ご入力ください。入力後、セルの色が変わります。</a:t>
          </a:r>
          <a:r>
            <a:rPr kumimoji="1" lang="ja-JP" altLang="en-US" sz="1200" u="sng"/>
            <a:t>黄色のセル以外は入力不要</a:t>
          </a:r>
          <a:r>
            <a:rPr kumimoji="1" lang="ja-JP" altLang="en-US" sz="1200"/>
            <a:t>です。</a:t>
          </a:r>
          <a:endParaRPr kumimoji="1" lang="en-US" altLang="ja-JP" sz="1200"/>
        </a:p>
        <a:p>
          <a:r>
            <a:rPr kumimoji="1" lang="ja-JP" altLang="en-US" sz="1200"/>
            <a:t>収入や支出がない場合は金額欄は「０」内訳欄は「なし」とご入力ください。</a:t>
          </a:r>
          <a:endParaRPr kumimoji="1" lang="en-US" altLang="ja-JP" sz="1200"/>
        </a:p>
        <a:p>
          <a:r>
            <a:rPr kumimoji="1" lang="ja-JP" altLang="en-US" sz="1200" b="1"/>
            <a:t>支出内容については「明細書」のシートにご入力ください。</a:t>
          </a:r>
          <a:r>
            <a:rPr kumimoji="1" lang="ja-JP" altLang="en-US" sz="1200" b="1" u="sng"/>
            <a:t>明細書より自動転記</a:t>
          </a:r>
          <a:r>
            <a:rPr kumimoji="1" lang="ja-JP" altLang="en-US" sz="1200" b="1"/>
            <a:t>されます。</a:t>
          </a:r>
          <a:endParaRPr kumimoji="1" lang="en-US" altLang="ja-JP" sz="1200" b="1"/>
        </a:p>
        <a:p>
          <a:r>
            <a:rPr kumimoji="1" lang="en-US" altLang="ja-JP" sz="1200" b="1">
              <a:solidFill>
                <a:srgbClr val="FF0000"/>
              </a:solidFill>
            </a:rPr>
            <a:t>※</a:t>
          </a:r>
          <a:r>
            <a:rPr kumimoji="1" lang="ja-JP" altLang="en-US" sz="1200" b="1">
              <a:solidFill>
                <a:srgbClr val="FF0000"/>
              </a:solidFill>
            </a:rPr>
            <a:t>計算式を消さないようご留意ください</a:t>
          </a:r>
          <a:endParaRPr kumimoji="1" lang="en-US" altLang="ja-JP" sz="1200" b="1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217714</xdr:colOff>
      <xdr:row>10</xdr:row>
      <xdr:rowOff>65311</xdr:rowOff>
    </xdr:from>
    <xdr:to>
      <xdr:col>22</xdr:col>
      <xdr:colOff>576943</xdr:colOff>
      <xdr:row>22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721634" y="4157251"/>
          <a:ext cx="3041469" cy="30131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/>
            <a:t>収支計画の内容について、</a:t>
          </a:r>
          <a:r>
            <a:rPr kumimoji="1" lang="ja-JP" altLang="en-US" sz="1200" b="1"/>
            <a:t>黄色のセル部分のみ</a:t>
          </a:r>
          <a:r>
            <a:rPr kumimoji="1" lang="ja-JP" altLang="en-US" sz="1200"/>
            <a:t>ご入力ください。入力後、セルの色が変わります。</a:t>
          </a:r>
          <a:r>
            <a:rPr kumimoji="1" lang="ja-JP" altLang="en-US" sz="1200" u="sng"/>
            <a:t>黄色のセル以外は入力不要</a:t>
          </a:r>
          <a:r>
            <a:rPr kumimoji="1" lang="ja-JP" altLang="en-US" sz="1200"/>
            <a:t>です。</a:t>
          </a:r>
          <a:endParaRPr kumimoji="1" lang="en-US" altLang="ja-JP" sz="1200"/>
        </a:p>
        <a:p>
          <a:r>
            <a:rPr kumimoji="1" lang="ja-JP" altLang="en-US" sz="1200"/>
            <a:t>収入や支出がない場合は金額欄は「０」内訳欄は「なし」とご入力ください。</a:t>
          </a:r>
          <a:endParaRPr kumimoji="1" lang="en-US" altLang="ja-JP" sz="1200"/>
        </a:p>
        <a:p>
          <a:r>
            <a:rPr kumimoji="1" lang="ja-JP" altLang="en-US" sz="1200" b="1"/>
            <a:t>支出内容については「明細書」のシートにご入力ください。</a:t>
          </a:r>
          <a:r>
            <a:rPr kumimoji="1" lang="ja-JP" altLang="en-US" sz="1200" b="1" u="sng"/>
            <a:t>明細書より自動転記</a:t>
          </a:r>
          <a:r>
            <a:rPr kumimoji="1" lang="ja-JP" altLang="en-US" sz="1200" b="1"/>
            <a:t>されます。</a:t>
          </a:r>
          <a:endParaRPr kumimoji="1" lang="en-US" altLang="ja-JP" sz="1200" b="1"/>
        </a:p>
        <a:p>
          <a:r>
            <a:rPr kumimoji="1" lang="en-US" altLang="ja-JP" sz="1200" b="1">
              <a:solidFill>
                <a:srgbClr val="FF0000"/>
              </a:solidFill>
            </a:rPr>
            <a:t>※</a:t>
          </a:r>
          <a:r>
            <a:rPr kumimoji="1" lang="ja-JP" altLang="en-US" sz="1200" b="1">
              <a:solidFill>
                <a:srgbClr val="FF0000"/>
              </a:solidFill>
            </a:rPr>
            <a:t>計算式を消さないようご留意ください</a:t>
          </a:r>
          <a:endParaRPr kumimoji="1" lang="en-US" altLang="ja-JP" sz="1200" b="1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217714</xdr:colOff>
      <xdr:row>10</xdr:row>
      <xdr:rowOff>65311</xdr:rowOff>
    </xdr:from>
    <xdr:to>
      <xdr:col>22</xdr:col>
      <xdr:colOff>576943</xdr:colOff>
      <xdr:row>22</xdr:row>
      <xdr:rowOff>152400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8721634" y="4157251"/>
          <a:ext cx="3041469" cy="30131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/>
            <a:t>収支計画の内容について、</a:t>
          </a:r>
          <a:r>
            <a:rPr kumimoji="1" lang="ja-JP" altLang="en-US" sz="1200" b="1"/>
            <a:t>黄色のセル部分のみ</a:t>
          </a:r>
          <a:r>
            <a:rPr kumimoji="1" lang="ja-JP" altLang="en-US" sz="1200"/>
            <a:t>ご入力ください。入力後、セルの色が変わります。</a:t>
          </a:r>
          <a:r>
            <a:rPr kumimoji="1" lang="ja-JP" altLang="en-US" sz="1200" u="sng"/>
            <a:t>黄色のセル以外は入力不要</a:t>
          </a:r>
          <a:r>
            <a:rPr kumimoji="1" lang="ja-JP" altLang="en-US" sz="1200"/>
            <a:t>です。</a:t>
          </a:r>
          <a:endParaRPr kumimoji="1" lang="en-US" altLang="ja-JP" sz="1200"/>
        </a:p>
        <a:p>
          <a:r>
            <a:rPr kumimoji="1" lang="ja-JP" altLang="en-US" sz="1200"/>
            <a:t>収入や支出がない場合は金額欄は「０」内訳欄は「なし」とご入力ください。</a:t>
          </a:r>
          <a:endParaRPr kumimoji="1" lang="en-US" altLang="ja-JP" sz="1200"/>
        </a:p>
        <a:p>
          <a:r>
            <a:rPr kumimoji="1" lang="ja-JP" altLang="en-US" sz="1200" b="1"/>
            <a:t>支出内容については「明細書」のシートにご入力ください。</a:t>
          </a:r>
          <a:r>
            <a:rPr kumimoji="1" lang="ja-JP" altLang="en-US" sz="1200" b="1" u="sng"/>
            <a:t>明細書より自動転記</a:t>
          </a:r>
          <a:r>
            <a:rPr kumimoji="1" lang="ja-JP" altLang="en-US" sz="1200" b="1"/>
            <a:t>されます。</a:t>
          </a:r>
          <a:endParaRPr kumimoji="1" lang="en-US" altLang="ja-JP" sz="1200" b="1"/>
        </a:p>
        <a:p>
          <a:r>
            <a:rPr kumimoji="1" lang="en-US" altLang="ja-JP" sz="1200" b="1">
              <a:solidFill>
                <a:srgbClr val="FF0000"/>
              </a:solidFill>
            </a:rPr>
            <a:t>※</a:t>
          </a:r>
          <a:r>
            <a:rPr kumimoji="1" lang="ja-JP" altLang="en-US" sz="1200" b="1">
              <a:solidFill>
                <a:srgbClr val="FF0000"/>
              </a:solidFill>
            </a:rPr>
            <a:t>計算式を消さないようご留意ください</a:t>
          </a:r>
          <a:endParaRPr kumimoji="1" lang="en-US" altLang="ja-JP" sz="12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3"/>
  <sheetViews>
    <sheetView showGridLines="0" tabSelected="1" view="pageBreakPreview" zoomScaleNormal="90" zoomScaleSheetLayoutView="100" workbookViewId="0">
      <selection activeCell="E31" sqref="E31"/>
    </sheetView>
  </sheetViews>
  <sheetFormatPr defaultRowHeight="18"/>
  <cols>
    <col min="1" max="1" width="3" style="2" customWidth="1"/>
    <col min="2" max="2" width="11.6640625" style="2" customWidth="1"/>
    <col min="3" max="6" width="15.6640625" style="22" customWidth="1"/>
    <col min="7" max="15" width="9" style="2" customWidth="1"/>
    <col min="16" max="26" width="8.6640625" style="2"/>
  </cols>
  <sheetData>
    <row r="1" spans="1:18">
      <c r="A1" s="2" t="s">
        <v>62</v>
      </c>
    </row>
    <row r="2" spans="1:18" ht="18.5" thickBot="1">
      <c r="A2" s="75" t="s">
        <v>69</v>
      </c>
      <c r="B2" s="75"/>
      <c r="C2" s="75"/>
      <c r="D2" s="75"/>
      <c r="E2" s="75"/>
      <c r="F2" s="75"/>
    </row>
    <row r="3" spans="1:18">
      <c r="A3" s="76"/>
      <c r="B3" s="77"/>
      <c r="C3" s="23" t="s">
        <v>58</v>
      </c>
      <c r="D3" s="23" t="s">
        <v>59</v>
      </c>
      <c r="E3" s="23" t="s">
        <v>60</v>
      </c>
      <c r="F3" s="24" t="s">
        <v>18</v>
      </c>
    </row>
    <row r="4" spans="1:18">
      <c r="A4" s="25" t="s">
        <v>0</v>
      </c>
      <c r="B4" s="26"/>
      <c r="C4" s="27"/>
      <c r="D4" s="27"/>
      <c r="E4" s="27"/>
      <c r="F4" s="28"/>
    </row>
    <row r="5" spans="1:18">
      <c r="A5" s="29"/>
      <c r="B5" s="30" t="s">
        <v>2</v>
      </c>
      <c r="C5" s="34">
        <f t="array" ref="C5">'様式2-②(計画書・事業１）'!C14:D14</f>
        <v>0</v>
      </c>
      <c r="D5" s="31">
        <f t="array" ref="D5">'様式2-②(計画書・事業２）'!C14:D14</f>
        <v>0</v>
      </c>
      <c r="E5" s="31">
        <f t="array" ref="E5">'様式2-②(計画書・事業３）'!C14:D14</f>
        <v>0</v>
      </c>
      <c r="F5" s="32">
        <f>SUM(C5:E5)</f>
        <v>0</v>
      </c>
    </row>
    <row r="6" spans="1:18">
      <c r="A6" s="29"/>
      <c r="B6" s="33" t="s">
        <v>3</v>
      </c>
      <c r="C6" s="34">
        <f t="array" ref="C6">'様式2-②(計画書・事業１）'!C15:D15</f>
        <v>0</v>
      </c>
      <c r="D6" s="34">
        <f t="array" ref="D6">'様式2-②(計画書・事業２）'!C15:D15</f>
        <v>0</v>
      </c>
      <c r="E6" s="34">
        <f t="array" ref="E6">'様式2-②(計画書・事業３）'!C15:D15</f>
        <v>0</v>
      </c>
      <c r="F6" s="35">
        <f t="shared" ref="F6:F10" si="0">SUM(C6:E6)</f>
        <v>0</v>
      </c>
    </row>
    <row r="7" spans="1:18">
      <c r="A7" s="29"/>
      <c r="B7" s="33" t="s">
        <v>4</v>
      </c>
      <c r="C7" s="34">
        <f t="array" ref="C7">'様式2-②(計画書・事業１）'!C16:D16</f>
        <v>0</v>
      </c>
      <c r="D7" s="34">
        <f t="array" ref="D7">'様式2-②(計画書・事業２）'!C16:D16</f>
        <v>0</v>
      </c>
      <c r="E7" s="34">
        <f t="array" ref="E7">'様式2-②(計画書・事業３）'!C16:D16</f>
        <v>0</v>
      </c>
      <c r="F7" s="35">
        <f t="shared" si="0"/>
        <v>0</v>
      </c>
    </row>
    <row r="8" spans="1:18">
      <c r="A8" s="29"/>
      <c r="B8" s="33" t="s">
        <v>5</v>
      </c>
      <c r="C8" s="34">
        <f t="array" ref="C8">'様式2-②(計画書・事業１）'!C17:D17</f>
        <v>0</v>
      </c>
      <c r="D8" s="34">
        <f t="array" ref="D8">'様式2-②(計画書・事業２）'!C17:D17</f>
        <v>0</v>
      </c>
      <c r="E8" s="34">
        <f t="array" ref="E8">'様式2-②(計画書・事業３）'!C17:D17</f>
        <v>0</v>
      </c>
      <c r="F8" s="35">
        <f t="shared" si="0"/>
        <v>0</v>
      </c>
    </row>
    <row r="9" spans="1:18">
      <c r="A9" s="29"/>
      <c r="B9" s="36" t="s">
        <v>6</v>
      </c>
      <c r="C9" s="34">
        <f t="array" ref="C9">'様式2-②(計画書・事業１）'!C18:D18</f>
        <v>0</v>
      </c>
      <c r="D9" s="34">
        <f t="array" ref="D9">'様式2-②(計画書・事業２）'!C18:D18</f>
        <v>0</v>
      </c>
      <c r="E9" s="34">
        <f t="array" ref="E9">'様式2-②(計画書・事業３）'!C18:D18</f>
        <v>0</v>
      </c>
      <c r="F9" s="35">
        <f t="shared" si="0"/>
        <v>0</v>
      </c>
    </row>
    <row r="10" spans="1:18" ht="18.5" thickBot="1">
      <c r="A10" s="29"/>
      <c r="B10" s="37" t="s">
        <v>7</v>
      </c>
      <c r="C10" s="38">
        <f t="array" ref="C10">'様式2-②(計画書・事業１）'!C19:D19</f>
        <v>0</v>
      </c>
      <c r="D10" s="38">
        <f t="array" ref="D10">'様式2-②(計画書・事業２）'!C19:D19</f>
        <v>0</v>
      </c>
      <c r="E10" s="38">
        <f t="array" ref="E10">'様式2-②(計画書・事業３）'!C19:D19</f>
        <v>0</v>
      </c>
      <c r="F10" s="39">
        <f t="shared" si="0"/>
        <v>0</v>
      </c>
    </row>
    <row r="11" spans="1:18" ht="18.5" thickTop="1">
      <c r="A11" s="40"/>
      <c r="B11" s="9" t="s">
        <v>18</v>
      </c>
      <c r="C11" s="41">
        <f>SUM(C5:C10)</f>
        <v>0</v>
      </c>
      <c r="D11" s="41">
        <f>SUM(D5:D10)</f>
        <v>0</v>
      </c>
      <c r="E11" s="41">
        <f>SUM(E5:E10)</f>
        <v>0</v>
      </c>
      <c r="F11" s="53">
        <f>SUM(F5:F10)</f>
        <v>0</v>
      </c>
    </row>
    <row r="12" spans="1:18">
      <c r="A12" s="42" t="s">
        <v>8</v>
      </c>
      <c r="B12" s="43"/>
      <c r="C12" s="44"/>
      <c r="D12" s="44"/>
      <c r="E12" s="44"/>
      <c r="F12" s="45"/>
    </row>
    <row r="13" spans="1:18">
      <c r="A13" s="46"/>
      <c r="B13" s="47" t="s">
        <v>9</v>
      </c>
      <c r="C13" s="31">
        <f t="array" ref="C13">'様式2-②(計画書・事業１）'!E24:F24</f>
        <v>0</v>
      </c>
      <c r="D13" s="31">
        <f t="array" ref="D13">'様式2-②(計画書・事業２）'!E24:F24</f>
        <v>0</v>
      </c>
      <c r="E13" s="31">
        <f t="array" ref="E13">'様式2-②(計画書・事業３）'!E24:F24</f>
        <v>0</v>
      </c>
      <c r="F13" s="32">
        <f t="shared" ref="F13:F24" si="1">SUM(C13:E13)</f>
        <v>0</v>
      </c>
    </row>
    <row r="14" spans="1:18">
      <c r="A14" s="46"/>
      <c r="B14" s="48" t="s">
        <v>10</v>
      </c>
      <c r="C14" s="34">
        <f t="array" ref="C14">'様式2-②(計画書・事業１）'!E25:F25</f>
        <v>0</v>
      </c>
      <c r="D14" s="34">
        <f t="array" ref="D14">'様式2-②(計画書・事業２）'!E25:F25</f>
        <v>0</v>
      </c>
      <c r="E14" s="34">
        <f t="array" ref="E14">'様式2-②(計画書・事業３）'!E25:F25</f>
        <v>0</v>
      </c>
      <c r="F14" s="35">
        <f t="shared" si="1"/>
        <v>0</v>
      </c>
      <c r="R14" s="2" t="s">
        <v>68</v>
      </c>
    </row>
    <row r="15" spans="1:18">
      <c r="A15" s="46"/>
      <c r="B15" s="36" t="s">
        <v>11</v>
      </c>
      <c r="C15" s="34">
        <f t="array" ref="C15">'様式2-②(計画書・事業１）'!E26:F26</f>
        <v>0</v>
      </c>
      <c r="D15" s="34">
        <f t="array" ref="D15">'様式2-②(計画書・事業２）'!E26:F26</f>
        <v>0</v>
      </c>
      <c r="E15" s="34">
        <f t="array" ref="E15">'様式2-②(計画書・事業３）'!E26:F26</f>
        <v>0</v>
      </c>
      <c r="F15" s="35">
        <f t="shared" si="1"/>
        <v>0</v>
      </c>
    </row>
    <row r="16" spans="1:18">
      <c r="A16" s="46"/>
      <c r="B16" s="36" t="s">
        <v>45</v>
      </c>
      <c r="C16" s="34">
        <f t="array" ref="C16">'様式2-②(計画書・事業１）'!E27:F27</f>
        <v>0</v>
      </c>
      <c r="D16" s="34">
        <f t="array" ref="D16">'様式2-②(計画書・事業２）'!E27:F27</f>
        <v>0</v>
      </c>
      <c r="E16" s="34">
        <f t="array" ref="E16">'様式2-②(計画書・事業３）'!E27:F27</f>
        <v>0</v>
      </c>
      <c r="F16" s="35">
        <f>SUM(C16:E16)</f>
        <v>0</v>
      </c>
      <c r="J16" s="22"/>
    </row>
    <row r="17" spans="1:10">
      <c r="A17" s="46"/>
      <c r="B17" s="36" t="s">
        <v>12</v>
      </c>
      <c r="C17" s="34">
        <f t="array" ref="C17">'様式2-②(計画書・事業１）'!E28:F28</f>
        <v>0</v>
      </c>
      <c r="D17" s="34">
        <f t="array" ref="D17">'様式2-②(計画書・事業２）'!E28:F28</f>
        <v>0</v>
      </c>
      <c r="E17" s="34">
        <f t="array" ref="E17">'様式2-②(計画書・事業３）'!E28:F28</f>
        <v>0</v>
      </c>
      <c r="F17" s="35">
        <f t="shared" si="1"/>
        <v>0</v>
      </c>
      <c r="J17" s="22"/>
    </row>
    <row r="18" spans="1:10">
      <c r="A18" s="46"/>
      <c r="B18" s="36" t="s">
        <v>13</v>
      </c>
      <c r="C18" s="34">
        <f t="array" ref="C18">'様式2-②(計画書・事業１）'!E29:F29</f>
        <v>0</v>
      </c>
      <c r="D18" s="34">
        <f t="array" ref="D18">'様式2-②(計画書・事業２）'!E29:F29</f>
        <v>0</v>
      </c>
      <c r="E18" s="34">
        <f t="array" ref="E18">'様式2-②(計画書・事業３）'!E29:F29</f>
        <v>0</v>
      </c>
      <c r="F18" s="35">
        <f t="shared" si="1"/>
        <v>0</v>
      </c>
      <c r="J18" s="22"/>
    </row>
    <row r="19" spans="1:10">
      <c r="A19" s="46"/>
      <c r="B19" s="36" t="s">
        <v>61</v>
      </c>
      <c r="C19" s="34">
        <f t="array" ref="C19">'様式2-②(計画書・事業１）'!E30:F30</f>
        <v>0</v>
      </c>
      <c r="D19" s="34">
        <f t="array" ref="D19">'様式2-②(計画書・事業２）'!E30:F30</f>
        <v>0</v>
      </c>
      <c r="E19" s="49">
        <f t="array" ref="E19">'様式2-②(計画書・事業３）'!E30:F30</f>
        <v>0</v>
      </c>
      <c r="F19" s="35">
        <f t="shared" si="1"/>
        <v>0</v>
      </c>
    </row>
    <row r="20" spans="1:10">
      <c r="A20" s="46"/>
      <c r="B20" s="36" t="s">
        <v>15</v>
      </c>
      <c r="C20" s="49">
        <f t="array" ref="C20">'様式2-②(計画書・事業１）'!E31:F31</f>
        <v>0</v>
      </c>
      <c r="D20" s="49">
        <f t="array" ref="D20">'様式2-②(計画書・事業２）'!E31:F31</f>
        <v>0</v>
      </c>
      <c r="E20" s="34">
        <f t="array" ref="E20">'様式2-②(計画書・事業３）'!E31:F31</f>
        <v>0</v>
      </c>
      <c r="F20" s="35">
        <f t="shared" si="1"/>
        <v>0</v>
      </c>
    </row>
    <row r="21" spans="1:10">
      <c r="A21" s="46"/>
      <c r="B21" s="36" t="s">
        <v>16</v>
      </c>
      <c r="C21" s="34">
        <f t="array" ref="C21">'様式2-②(計画書・事業１）'!E32:F32</f>
        <v>0</v>
      </c>
      <c r="D21" s="34">
        <f t="array" ref="D21">'様式2-②(計画書・事業２）'!E32:F32</f>
        <v>0</v>
      </c>
      <c r="E21" s="34">
        <f t="array" ref="E21">'様式2-②(計画書・事業３）'!E32:F32</f>
        <v>0</v>
      </c>
      <c r="F21" s="35">
        <f t="shared" si="1"/>
        <v>0</v>
      </c>
    </row>
    <row r="22" spans="1:10">
      <c r="A22" s="46"/>
      <c r="B22" s="36" t="s">
        <v>17</v>
      </c>
      <c r="C22" s="50">
        <f t="array" ref="C22">'様式2-②(計画書・事業１）'!E33:F33</f>
        <v>0</v>
      </c>
      <c r="D22" s="50">
        <f t="array" ref="D22">'様式2-②(計画書・事業２）'!E33:F33</f>
        <v>0</v>
      </c>
      <c r="E22" s="56">
        <f t="array" ref="E22">'様式2-②(計画書・事業３）'!E33:F33</f>
        <v>0</v>
      </c>
      <c r="F22" s="35">
        <f t="shared" si="1"/>
        <v>0</v>
      </c>
      <c r="G22" s="2" t="s">
        <v>79</v>
      </c>
      <c r="I22" s="22">
        <f>IF((F5-F23)&lt;0,0,MIN(F5-F23,2000000))</f>
        <v>0</v>
      </c>
    </row>
    <row r="23" spans="1:10">
      <c r="A23" s="46"/>
      <c r="B23" s="68" t="s">
        <v>74</v>
      </c>
      <c r="C23" s="50">
        <f t="array" ref="C23">'様式2-②(計画書・事業１）'!E34:F34</f>
        <v>0</v>
      </c>
      <c r="D23" s="50">
        <f t="array" ref="D23">'様式2-②(計画書・事業２）'!E34:F34</f>
        <v>0</v>
      </c>
      <c r="E23" s="56">
        <f t="array" ref="E23">'様式2-②(計画書・事業３）'!E34:F34</f>
        <v>0</v>
      </c>
      <c r="F23" s="35">
        <f>SUM(C23:E23)</f>
        <v>0</v>
      </c>
      <c r="G23" s="2" t="s">
        <v>80</v>
      </c>
      <c r="I23" s="2">
        <f>IF(F5&lt;0,0,MIN(F23,20000))</f>
        <v>0</v>
      </c>
    </row>
    <row r="24" spans="1:10">
      <c r="A24" s="46"/>
      <c r="B24" s="33" t="s">
        <v>7</v>
      </c>
      <c r="C24" s="50">
        <f t="array" ref="C24">'様式2-②(計画書・事業１）'!E35:F35</f>
        <v>0</v>
      </c>
      <c r="D24" s="50">
        <f t="array" ref="D24">'様式2-②(計画書・事業２）'!E35:F35</f>
        <v>0</v>
      </c>
      <c r="E24" s="56">
        <f t="array" ref="E24">'様式2-②(計画書・事業３）'!E35:F35</f>
        <v>0</v>
      </c>
      <c r="F24" s="35">
        <f t="shared" si="1"/>
        <v>0</v>
      </c>
      <c r="G24" s="2" t="s">
        <v>77</v>
      </c>
      <c r="I24" s="22">
        <f>I22+I23</f>
        <v>0</v>
      </c>
    </row>
    <row r="25" spans="1:10" ht="18.5" thickBot="1">
      <c r="A25" s="46"/>
      <c r="B25" s="51" t="s">
        <v>40</v>
      </c>
      <c r="C25" s="38">
        <f t="array" ref="C25">'様式2-②(計画書・事業１）'!G36:H36</f>
        <v>0</v>
      </c>
      <c r="D25" s="38">
        <f t="array" ref="D25">'様式2-②(計画書・事業２）'!G36:H36</f>
        <v>0</v>
      </c>
      <c r="E25" s="38">
        <f t="array" ref="E25">'様式2-②(計画書・事業３）'!G36:H36</f>
        <v>0</v>
      </c>
      <c r="F25" s="39">
        <f>SUM(C25:E25)</f>
        <v>0</v>
      </c>
    </row>
    <row r="26" spans="1:10" ht="19" thickTop="1" thickBot="1">
      <c r="A26" s="52"/>
      <c r="B26" s="9" t="s">
        <v>18</v>
      </c>
      <c r="C26" s="41">
        <f>SUM(C13:C25)</f>
        <v>0</v>
      </c>
      <c r="D26" s="41">
        <f>SUM(D13:D25)</f>
        <v>0</v>
      </c>
      <c r="E26" s="41">
        <f>SUM(E13:E25)</f>
        <v>0</v>
      </c>
      <c r="F26" s="54">
        <f>SUM(F13:F25)</f>
        <v>0</v>
      </c>
    </row>
    <row r="27" spans="1:10" ht="18.5" thickBot="1"/>
    <row r="28" spans="1:10" ht="18.5" thickBot="1">
      <c r="E28" s="74" t="s">
        <v>78</v>
      </c>
      <c r="F28" s="71">
        <f>I22+I23</f>
        <v>0</v>
      </c>
      <c r="G28" s="72"/>
    </row>
    <row r="29" spans="1:10">
      <c r="G29" s="72"/>
    </row>
    <row r="30" spans="1:10">
      <c r="D30" s="73"/>
      <c r="G30" s="72"/>
    </row>
    <row r="31" spans="1:10">
      <c r="F31"/>
    </row>
    <row r="32" spans="1:10">
      <c r="E32" s="70"/>
      <c r="F32" s="69"/>
    </row>
    <row r="33" spans="5:5">
      <c r="E33" s="70"/>
    </row>
  </sheetData>
  <sheetProtection algorithmName="SHA-512" hashValue="QvCP7ZDf2ff7ngGtgSsZdzGGc1f5Gxh9tMVMj482T9mV8QQA7mnNjGZUx04CKxSisN7IBhP7PeePWJyLqd7zmg==" saltValue="Udbkr6Thir/IquUBSvTaAw==" spinCount="100000" sheet="1" objects="1" scenarios="1"/>
  <mergeCells count="2">
    <mergeCell ref="A2:F2"/>
    <mergeCell ref="A3:B3"/>
  </mergeCells>
  <phoneticPr fontId="1"/>
  <conditionalFormatting sqref="F5">
    <cfRule type="expression" dxfId="3" priority="1">
      <formula>MIN(200000,$F$5)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39"/>
  <sheetViews>
    <sheetView showGridLines="0" view="pageBreakPreview" zoomScale="70" zoomScaleNormal="70" zoomScaleSheetLayoutView="70" workbookViewId="0">
      <selection activeCell="W10" sqref="W10"/>
    </sheetView>
  </sheetViews>
  <sheetFormatPr defaultRowHeight="18"/>
  <cols>
    <col min="1" max="2" width="6.1640625" style="2" customWidth="1"/>
    <col min="3" max="3" width="6.1640625" style="3" customWidth="1"/>
    <col min="4" max="9" width="6.1640625" style="2" customWidth="1"/>
    <col min="10" max="10" width="6.1640625" style="3" customWidth="1"/>
    <col min="11" max="11" width="6.1640625" style="2" customWidth="1"/>
    <col min="12" max="18" width="6.1640625" style="1" customWidth="1"/>
    <col min="19" max="26" width="8.6640625" style="1"/>
    <col min="27" max="27" width="14.83203125" customWidth="1"/>
  </cols>
  <sheetData>
    <row r="1" spans="1:28">
      <c r="A1" s="2" t="s">
        <v>63</v>
      </c>
    </row>
    <row r="2" spans="1:28" ht="19.5">
      <c r="A2" s="92" t="s">
        <v>76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</row>
    <row r="3" spans="1:28" ht="22.25" customHeight="1">
      <c r="A3" s="80" t="s">
        <v>21</v>
      </c>
      <c r="B3" s="81"/>
      <c r="C3" s="93"/>
      <c r="D3" s="94"/>
      <c r="E3" s="94"/>
      <c r="F3" s="94"/>
      <c r="G3" s="94"/>
      <c r="H3" s="94"/>
      <c r="I3" s="94"/>
      <c r="J3" s="94"/>
      <c r="K3" s="94"/>
      <c r="L3" s="94"/>
      <c r="M3" s="94"/>
      <c r="N3" s="95"/>
      <c r="O3" s="96" t="s">
        <v>22</v>
      </c>
      <c r="P3" s="97"/>
      <c r="Q3" s="98">
        <v>1</v>
      </c>
      <c r="R3" s="99"/>
    </row>
    <row r="4" spans="1:28" ht="22.25" customHeight="1">
      <c r="A4" s="80" t="s">
        <v>23</v>
      </c>
      <c r="B4" s="81"/>
      <c r="C4" s="93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5"/>
    </row>
    <row r="5" spans="1:28" ht="22.25" customHeight="1">
      <c r="A5" s="80" t="s">
        <v>24</v>
      </c>
      <c r="B5" s="81"/>
      <c r="C5" s="103" t="s">
        <v>46</v>
      </c>
      <c r="D5" s="103"/>
      <c r="E5" s="103"/>
      <c r="F5" s="103"/>
      <c r="G5" s="103"/>
      <c r="H5" s="103"/>
      <c r="I5" s="103"/>
      <c r="J5" s="103"/>
      <c r="K5" s="103"/>
      <c r="L5" s="104" t="s">
        <v>25</v>
      </c>
      <c r="M5" s="104"/>
      <c r="N5" s="103"/>
      <c r="O5" s="103"/>
      <c r="P5" s="103"/>
      <c r="Q5" s="103"/>
      <c r="R5" s="103"/>
    </row>
    <row r="6" spans="1:28" ht="22.25" customHeight="1">
      <c r="A6" s="80" t="s">
        <v>35</v>
      </c>
      <c r="B6" s="81"/>
      <c r="C6" s="107"/>
      <c r="D6" s="108"/>
      <c r="E6" s="108"/>
      <c r="F6" s="108"/>
      <c r="G6" s="108"/>
      <c r="H6" s="108"/>
      <c r="I6" s="108"/>
      <c r="J6" s="109"/>
      <c r="K6" s="104" t="s">
        <v>36</v>
      </c>
      <c r="L6" s="104"/>
      <c r="M6" s="93"/>
      <c r="N6" s="95"/>
      <c r="O6" s="93"/>
      <c r="P6" s="95"/>
      <c r="Q6" s="93"/>
      <c r="R6" s="95"/>
    </row>
    <row r="7" spans="1:28" ht="22.25" customHeight="1">
      <c r="A7" s="84" t="s">
        <v>47</v>
      </c>
      <c r="B7" s="84"/>
      <c r="C7" s="105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</row>
    <row r="8" spans="1:28" ht="22.25" customHeight="1">
      <c r="A8" s="84" t="s">
        <v>26</v>
      </c>
      <c r="B8" s="84"/>
      <c r="C8" s="100" t="s">
        <v>52</v>
      </c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2"/>
    </row>
    <row r="9" spans="1:28" ht="75" customHeight="1">
      <c r="A9" s="80" t="s">
        <v>48</v>
      </c>
      <c r="B9" s="81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</row>
    <row r="10" spans="1:28" ht="75" customHeight="1">
      <c r="A10" s="80" t="s">
        <v>49</v>
      </c>
      <c r="B10" s="81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</row>
    <row r="11" spans="1:28" ht="10.25" customHeight="1">
      <c r="E11" s="18"/>
    </row>
    <row r="12" spans="1:28" ht="22.25" customHeight="1">
      <c r="A12" s="2" t="s">
        <v>0</v>
      </c>
      <c r="Q12" s="1" t="s">
        <v>34</v>
      </c>
    </row>
    <row r="13" spans="1:28" ht="22.25" customHeight="1" thickBot="1">
      <c r="A13" s="82" t="s">
        <v>1</v>
      </c>
      <c r="B13" s="83"/>
      <c r="C13" s="82" t="s">
        <v>51</v>
      </c>
      <c r="D13" s="83"/>
      <c r="E13" s="80" t="s">
        <v>71</v>
      </c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81"/>
      <c r="Y13" s="1" t="s">
        <v>70</v>
      </c>
      <c r="AA13" s="59">
        <f>C36-C15-C16-C17-C19</f>
        <v>0</v>
      </c>
      <c r="AB13" s="1"/>
    </row>
    <row r="14" spans="1:28" ht="22.25" customHeight="1" thickBot="1">
      <c r="A14" s="84" t="s">
        <v>2</v>
      </c>
      <c r="B14" s="80"/>
      <c r="C14" s="86">
        <f>IF(AA15&lt;0,AA17,AA16)</f>
        <v>0</v>
      </c>
      <c r="D14" s="87"/>
      <c r="E14" s="149" t="s">
        <v>31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50"/>
      <c r="Y14" s="1" t="s">
        <v>55</v>
      </c>
      <c r="AA14" s="55">
        <f>MIN(E36,AA13)</f>
        <v>0</v>
      </c>
      <c r="AB14" s="1"/>
    </row>
    <row r="15" spans="1:28" ht="22.25" customHeight="1">
      <c r="A15" s="78" t="s">
        <v>3</v>
      </c>
      <c r="B15" s="79"/>
      <c r="C15" s="88"/>
      <c r="D15" s="89"/>
      <c r="E15" s="151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3"/>
      <c r="Y15" s="1" t="s">
        <v>6</v>
      </c>
      <c r="AA15" s="55">
        <f>C36-E36-C15-C16-C17-C19</f>
        <v>0</v>
      </c>
      <c r="AB15" s="1"/>
    </row>
    <row r="16" spans="1:28" ht="22.25" customHeight="1">
      <c r="A16" s="80" t="s">
        <v>4</v>
      </c>
      <c r="B16" s="81"/>
      <c r="C16" s="90"/>
      <c r="D16" s="91"/>
      <c r="E16" s="151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3"/>
      <c r="Y16" s="1" t="s">
        <v>56</v>
      </c>
      <c r="AA16" s="55">
        <f>IF(AA15&lt;0,AA14+AA15,AA17)</f>
        <v>0</v>
      </c>
      <c r="AB16" s="1"/>
    </row>
    <row r="17" spans="1:28" ht="22.25" customHeight="1">
      <c r="A17" s="80" t="s">
        <v>5</v>
      </c>
      <c r="B17" s="81"/>
      <c r="C17" s="90"/>
      <c r="D17" s="91"/>
      <c r="E17" s="151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3"/>
      <c r="Y17" s="1" t="s">
        <v>57</v>
      </c>
      <c r="AA17" s="55">
        <f>AA14</f>
        <v>0</v>
      </c>
      <c r="AB17" s="1"/>
    </row>
    <row r="18" spans="1:28" ht="22.25" customHeight="1">
      <c r="A18" s="80" t="s">
        <v>6</v>
      </c>
      <c r="B18" s="81"/>
      <c r="C18" s="122">
        <f>IF(AA15&lt;0,0,AA15)</f>
        <v>0</v>
      </c>
      <c r="D18" s="123"/>
      <c r="E18" s="151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3"/>
      <c r="AA18" s="1"/>
      <c r="AB18" s="1"/>
    </row>
    <row r="19" spans="1:28" ht="22.25" customHeight="1" thickBot="1">
      <c r="A19" s="116" t="s">
        <v>7</v>
      </c>
      <c r="B19" s="117"/>
      <c r="C19" s="124"/>
      <c r="D19" s="125"/>
      <c r="E19" s="154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6"/>
      <c r="AA19" s="1"/>
      <c r="AB19" s="1"/>
    </row>
    <row r="20" spans="1:28" ht="22.25" customHeight="1" thickTop="1">
      <c r="A20" s="118" t="s">
        <v>18</v>
      </c>
      <c r="B20" s="119"/>
      <c r="C20" s="120">
        <f>SUM(C14:D19)</f>
        <v>0</v>
      </c>
      <c r="D20" s="121"/>
      <c r="E20" s="19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Y20"/>
      <c r="Z20"/>
    </row>
    <row r="21" spans="1:28" ht="5" customHeight="1">
      <c r="E21" s="18"/>
    </row>
    <row r="22" spans="1:28" ht="22.25" customHeight="1" thickBot="1">
      <c r="A22" s="2" t="s">
        <v>8</v>
      </c>
    </row>
    <row r="23" spans="1:28" ht="22.25" customHeight="1">
      <c r="A23" s="80" t="s">
        <v>1</v>
      </c>
      <c r="B23" s="81"/>
      <c r="C23" s="84" t="s">
        <v>51</v>
      </c>
      <c r="D23" s="80"/>
      <c r="E23" s="110" t="s">
        <v>33</v>
      </c>
      <c r="F23" s="111"/>
      <c r="G23" s="148" t="s">
        <v>44</v>
      </c>
      <c r="H23" s="148"/>
      <c r="I23" s="139" t="s">
        <v>50</v>
      </c>
      <c r="J23" s="140"/>
      <c r="K23" s="140"/>
      <c r="L23" s="140"/>
      <c r="M23" s="140"/>
      <c r="N23" s="140"/>
      <c r="O23" s="140"/>
      <c r="P23" s="141"/>
      <c r="Y23"/>
      <c r="Z23"/>
    </row>
    <row r="24" spans="1:28" ht="22.25" customHeight="1">
      <c r="A24" s="80" t="s">
        <v>9</v>
      </c>
      <c r="B24" s="81"/>
      <c r="C24" s="112">
        <f>'様式2-③(明細書・事業１)'!S5</f>
        <v>0</v>
      </c>
      <c r="D24" s="113"/>
      <c r="E24" s="114">
        <f>'様式2-③(明細書・事業１)'!T5</f>
        <v>0</v>
      </c>
      <c r="F24" s="115"/>
      <c r="G24" s="137">
        <f>'様式2-③(明細書・事業１)'!U5</f>
        <v>0</v>
      </c>
      <c r="H24" s="112"/>
      <c r="I24" s="142"/>
      <c r="J24" s="142"/>
      <c r="K24" s="142"/>
      <c r="L24" s="142"/>
      <c r="M24" s="142"/>
      <c r="N24" s="142"/>
      <c r="O24" s="142"/>
      <c r="P24" s="143"/>
      <c r="Y24"/>
      <c r="Z24"/>
    </row>
    <row r="25" spans="1:28" ht="22.25" customHeight="1">
      <c r="A25" s="80" t="s">
        <v>10</v>
      </c>
      <c r="B25" s="81"/>
      <c r="C25" s="112">
        <f>'様式2-③(明細書・事業１)'!S6</f>
        <v>0</v>
      </c>
      <c r="D25" s="113"/>
      <c r="E25" s="114">
        <f>'様式2-③(明細書・事業１)'!T6</f>
        <v>0</v>
      </c>
      <c r="F25" s="115"/>
      <c r="G25" s="137">
        <f>'様式2-③(明細書・事業１)'!U6</f>
        <v>0</v>
      </c>
      <c r="H25" s="112"/>
      <c r="I25" s="144"/>
      <c r="J25" s="145"/>
      <c r="K25" s="145"/>
      <c r="L25" s="145"/>
      <c r="M25" s="145"/>
      <c r="N25" s="145"/>
      <c r="O25" s="145"/>
      <c r="P25" s="146"/>
      <c r="Y25"/>
      <c r="Z25"/>
    </row>
    <row r="26" spans="1:28" ht="22.25" customHeight="1">
      <c r="A26" s="80" t="s">
        <v>11</v>
      </c>
      <c r="B26" s="81"/>
      <c r="C26" s="112">
        <f>'様式2-③(明細書・事業１)'!S7</f>
        <v>0</v>
      </c>
      <c r="D26" s="113"/>
      <c r="E26" s="114">
        <f>'様式2-③(明細書・事業１)'!T7</f>
        <v>0</v>
      </c>
      <c r="F26" s="115"/>
      <c r="G26" s="137">
        <f>'様式2-③(明細書・事業１)'!U7</f>
        <v>0</v>
      </c>
      <c r="H26" s="112"/>
      <c r="I26" s="145"/>
      <c r="J26" s="145"/>
      <c r="K26" s="145"/>
      <c r="L26" s="145"/>
      <c r="M26" s="145"/>
      <c r="N26" s="145"/>
      <c r="O26" s="145"/>
      <c r="P26" s="146"/>
      <c r="Y26"/>
      <c r="Z26"/>
    </row>
    <row r="27" spans="1:28" ht="22.25" customHeight="1">
      <c r="A27" s="126" t="s">
        <v>45</v>
      </c>
      <c r="B27" s="81"/>
      <c r="C27" s="112">
        <f>'様式2-③(明細書・事業１)'!S8</f>
        <v>0</v>
      </c>
      <c r="D27" s="113"/>
      <c r="E27" s="114">
        <f>'様式2-③(明細書・事業１)'!T8</f>
        <v>0</v>
      </c>
      <c r="F27" s="115"/>
      <c r="G27" s="137">
        <f>'様式2-③(明細書・事業１)'!U8</f>
        <v>0</v>
      </c>
      <c r="H27" s="112"/>
      <c r="I27" s="145"/>
      <c r="J27" s="145"/>
      <c r="K27" s="145"/>
      <c r="L27" s="145"/>
      <c r="M27" s="145"/>
      <c r="N27" s="145"/>
      <c r="O27" s="145"/>
      <c r="P27" s="146"/>
      <c r="Y27"/>
      <c r="Z27"/>
    </row>
    <row r="28" spans="1:28" ht="22.25" customHeight="1">
      <c r="A28" s="80" t="s">
        <v>12</v>
      </c>
      <c r="B28" s="81"/>
      <c r="C28" s="112">
        <f>'様式2-③(明細書・事業１)'!S9</f>
        <v>0</v>
      </c>
      <c r="D28" s="113"/>
      <c r="E28" s="127">
        <f>'様式2-③(明細書・事業１)'!T9</f>
        <v>0</v>
      </c>
      <c r="F28" s="128"/>
      <c r="G28" s="137">
        <f>'様式2-③(明細書・事業１)'!U9</f>
        <v>0</v>
      </c>
      <c r="H28" s="112"/>
      <c r="I28" s="145"/>
      <c r="J28" s="145"/>
      <c r="K28" s="145"/>
      <c r="L28" s="145"/>
      <c r="M28" s="145"/>
      <c r="N28" s="145"/>
      <c r="O28" s="145"/>
      <c r="P28" s="146"/>
      <c r="Y28"/>
      <c r="Z28"/>
    </row>
    <row r="29" spans="1:28" ht="22.25" customHeight="1">
      <c r="A29" s="80" t="s">
        <v>13</v>
      </c>
      <c r="B29" s="81"/>
      <c r="C29" s="112">
        <f>'様式2-③(明細書・事業１)'!S10</f>
        <v>0</v>
      </c>
      <c r="D29" s="113"/>
      <c r="E29" s="114">
        <f>'様式2-③(明細書・事業１)'!T10</f>
        <v>0</v>
      </c>
      <c r="F29" s="115"/>
      <c r="G29" s="137">
        <f>'様式2-③(明細書・事業１)'!U10</f>
        <v>0</v>
      </c>
      <c r="H29" s="112"/>
      <c r="I29" s="145"/>
      <c r="J29" s="145"/>
      <c r="K29" s="145"/>
      <c r="L29" s="145"/>
      <c r="M29" s="145"/>
      <c r="N29" s="145"/>
      <c r="O29" s="145"/>
      <c r="P29" s="146"/>
      <c r="Y29"/>
      <c r="Z29"/>
    </row>
    <row r="30" spans="1:28" ht="22.25" customHeight="1">
      <c r="A30" s="80" t="s">
        <v>14</v>
      </c>
      <c r="B30" s="81"/>
      <c r="C30" s="112">
        <f>'様式2-③(明細書・事業１)'!S11</f>
        <v>0</v>
      </c>
      <c r="D30" s="113"/>
      <c r="E30" s="114">
        <f>'様式2-③(明細書・事業１)'!T11</f>
        <v>0</v>
      </c>
      <c r="F30" s="115"/>
      <c r="G30" s="137">
        <f>'様式2-③(明細書・事業１)'!U11</f>
        <v>0</v>
      </c>
      <c r="H30" s="112"/>
      <c r="I30" s="145"/>
      <c r="J30" s="145"/>
      <c r="K30" s="145"/>
      <c r="L30" s="145"/>
      <c r="M30" s="145"/>
      <c r="N30" s="145"/>
      <c r="O30" s="145"/>
      <c r="P30" s="146"/>
      <c r="Y30"/>
      <c r="Z30"/>
    </row>
    <row r="31" spans="1:28" ht="22.25" customHeight="1">
      <c r="A31" s="80" t="s">
        <v>15</v>
      </c>
      <c r="B31" s="81"/>
      <c r="C31" s="112">
        <f>'様式2-③(明細書・事業１)'!S12</f>
        <v>0</v>
      </c>
      <c r="D31" s="113"/>
      <c r="E31" s="114">
        <f>'様式2-③(明細書・事業１)'!T12</f>
        <v>0</v>
      </c>
      <c r="F31" s="115"/>
      <c r="G31" s="137">
        <f>'様式2-③(明細書・事業１)'!U12</f>
        <v>0</v>
      </c>
      <c r="H31" s="112"/>
      <c r="I31" s="145"/>
      <c r="J31" s="145"/>
      <c r="K31" s="145"/>
      <c r="L31" s="145"/>
      <c r="M31" s="145"/>
      <c r="N31" s="145"/>
      <c r="O31" s="145"/>
      <c r="P31" s="146"/>
      <c r="Y31"/>
      <c r="Z31"/>
    </row>
    <row r="32" spans="1:28" ht="22.25" customHeight="1">
      <c r="A32" s="80" t="s">
        <v>16</v>
      </c>
      <c r="B32" s="81"/>
      <c r="C32" s="112">
        <f>'様式2-③(明細書・事業１)'!S13</f>
        <v>0</v>
      </c>
      <c r="D32" s="113"/>
      <c r="E32" s="114">
        <f>'様式2-③(明細書・事業１)'!T13</f>
        <v>0</v>
      </c>
      <c r="F32" s="115"/>
      <c r="G32" s="137">
        <f>'様式2-③(明細書・事業１)'!U13</f>
        <v>0</v>
      </c>
      <c r="H32" s="112"/>
      <c r="I32" s="145"/>
      <c r="J32" s="145"/>
      <c r="K32" s="145"/>
      <c r="L32" s="145"/>
      <c r="M32" s="145"/>
      <c r="N32" s="145"/>
      <c r="O32" s="145"/>
      <c r="P32" s="146"/>
      <c r="Y32"/>
      <c r="Z32"/>
    </row>
    <row r="33" spans="1:26" ht="22.25" customHeight="1">
      <c r="A33" s="80" t="s">
        <v>17</v>
      </c>
      <c r="B33" s="81"/>
      <c r="C33" s="112">
        <f>'様式2-③(明細書・事業１)'!S14</f>
        <v>0</v>
      </c>
      <c r="D33" s="113"/>
      <c r="E33" s="114">
        <f>'様式2-③(明細書・事業１)'!T14</f>
        <v>0</v>
      </c>
      <c r="F33" s="115"/>
      <c r="G33" s="137">
        <f>'様式2-③(明細書・事業１)'!U14</f>
        <v>0</v>
      </c>
      <c r="H33" s="112"/>
      <c r="I33" s="145"/>
      <c r="J33" s="145"/>
      <c r="K33" s="145"/>
      <c r="L33" s="145"/>
      <c r="M33" s="145"/>
      <c r="N33" s="145"/>
      <c r="O33" s="145"/>
      <c r="P33" s="146"/>
      <c r="Y33"/>
      <c r="Z33"/>
    </row>
    <row r="34" spans="1:26" ht="22.25" customHeight="1">
      <c r="A34" s="80" t="s">
        <v>75</v>
      </c>
      <c r="B34" s="81"/>
      <c r="C34" s="112">
        <f>'様式2-③(明細書・事業１)'!S15</f>
        <v>0</v>
      </c>
      <c r="D34" s="113"/>
      <c r="E34" s="114">
        <f>'様式2-③(明細書・事業１)'!T15</f>
        <v>0</v>
      </c>
      <c r="F34" s="115"/>
      <c r="G34" s="137">
        <f>'様式2-③(明細書・事業１)'!U15</f>
        <v>0</v>
      </c>
      <c r="H34" s="112"/>
      <c r="I34" s="145"/>
      <c r="J34" s="145"/>
      <c r="K34" s="145"/>
      <c r="L34" s="145"/>
      <c r="M34" s="145"/>
      <c r="N34" s="145"/>
      <c r="O34" s="145"/>
      <c r="P34" s="146"/>
      <c r="Y34"/>
      <c r="Z34"/>
    </row>
    <row r="35" spans="1:26" ht="22.25" customHeight="1" thickBot="1">
      <c r="A35" s="116" t="s">
        <v>7</v>
      </c>
      <c r="B35" s="117"/>
      <c r="C35" s="133">
        <f>'様式2-③(明細書・事業１)'!S16</f>
        <v>0</v>
      </c>
      <c r="D35" s="134"/>
      <c r="E35" s="135">
        <f>'様式2-③(明細書・事業１)'!T16</f>
        <v>0</v>
      </c>
      <c r="F35" s="136"/>
      <c r="G35" s="138">
        <f>'様式2-③(明細書・事業１)'!U16</f>
        <v>0</v>
      </c>
      <c r="H35" s="133"/>
      <c r="I35" s="157"/>
      <c r="J35" s="158"/>
      <c r="K35" s="158"/>
      <c r="L35" s="158"/>
      <c r="M35" s="158"/>
      <c r="N35" s="158"/>
      <c r="O35" s="158"/>
      <c r="P35" s="159"/>
      <c r="Y35"/>
      <c r="Z35"/>
    </row>
    <row r="36" spans="1:26" ht="22.25" customHeight="1" thickTop="1" thickBot="1">
      <c r="A36" s="118" t="s">
        <v>18</v>
      </c>
      <c r="B36" s="119"/>
      <c r="C36" s="120">
        <f>SUM(C24:D35)</f>
        <v>0</v>
      </c>
      <c r="D36" s="121"/>
      <c r="E36" s="129">
        <f>SUM(E24:F35)</f>
        <v>0</v>
      </c>
      <c r="F36" s="130"/>
      <c r="G36" s="121">
        <f>SUM(G24:H35)</f>
        <v>0</v>
      </c>
      <c r="H36" s="160"/>
      <c r="I36" s="17" t="str">
        <f>IF(E36+G36=C36,"合計額一致","合計額が合っていません。対象経費・対象外経費ご確認ください")</f>
        <v>合計額一致</v>
      </c>
      <c r="J36" s="2"/>
      <c r="K36" s="10"/>
      <c r="L36" s="10"/>
      <c r="M36" s="2"/>
      <c r="N36" s="2"/>
      <c r="O36" s="10"/>
      <c r="P36" s="2"/>
      <c r="Y36"/>
      <c r="Z36"/>
    </row>
    <row r="37" spans="1:26" ht="10.25" customHeight="1" thickBot="1">
      <c r="D37" s="4"/>
    </row>
    <row r="38" spans="1:26" ht="25.25" customHeight="1" thickTop="1" thickBot="1">
      <c r="A38" s="2" t="s">
        <v>19</v>
      </c>
      <c r="C38" s="131">
        <f>C14</f>
        <v>0</v>
      </c>
      <c r="D38" s="132"/>
      <c r="E38" s="5" t="s">
        <v>20</v>
      </c>
      <c r="J38" s="2"/>
      <c r="L38" s="147"/>
      <c r="M38" s="147"/>
    </row>
    <row r="39" spans="1:26" ht="16.25" customHeight="1" thickTop="1"/>
  </sheetData>
  <sheetProtection algorithmName="SHA-512" hashValue="VnbNh6Q41xdlAIiR3tnyVQan0VuUI31++CR359pRMobwDfMcmHpDNaqZTogXDCoF59PUx/C670nqCmTdlKhSGA==" saltValue="PLKAqKrbF5UmhOOrClHIxw==" spinCount="100000" sheet="1" formatCells="0"/>
  <protectedRanges>
    <protectedRange sqref="I24:P35" name="備考欄"/>
    <protectedRange sqref="C9:R10 K6 C3:J8 M6 K3:R5 K7:R8 O6 Q6" name="計画書"/>
  </protectedRanges>
  <mergeCells count="119">
    <mergeCell ref="L38:M38"/>
    <mergeCell ref="E13:P13"/>
    <mergeCell ref="E14:P14"/>
    <mergeCell ref="E15:P15"/>
    <mergeCell ref="E16:P16"/>
    <mergeCell ref="E17:P17"/>
    <mergeCell ref="E18:P18"/>
    <mergeCell ref="E19:P19"/>
    <mergeCell ref="I28:P28"/>
    <mergeCell ref="I29:P29"/>
    <mergeCell ref="I30:P30"/>
    <mergeCell ref="I31:P31"/>
    <mergeCell ref="I32:P32"/>
    <mergeCell ref="I33:P33"/>
    <mergeCell ref="G28:H28"/>
    <mergeCell ref="G29:H29"/>
    <mergeCell ref="G24:H24"/>
    <mergeCell ref="G25:H25"/>
    <mergeCell ref="G26:H26"/>
    <mergeCell ref="G27:H27"/>
    <mergeCell ref="I35:P35"/>
    <mergeCell ref="G36:H36"/>
    <mergeCell ref="G23:H23"/>
    <mergeCell ref="G30:H30"/>
    <mergeCell ref="G31:H31"/>
    <mergeCell ref="G32:H32"/>
    <mergeCell ref="G33:H33"/>
    <mergeCell ref="G35:H35"/>
    <mergeCell ref="I23:P23"/>
    <mergeCell ref="I24:P24"/>
    <mergeCell ref="I25:P25"/>
    <mergeCell ref="I26:P26"/>
    <mergeCell ref="I27:P27"/>
    <mergeCell ref="G34:H34"/>
    <mergeCell ref="I34:P34"/>
    <mergeCell ref="A36:B36"/>
    <mergeCell ref="C36:D36"/>
    <mergeCell ref="E36:F36"/>
    <mergeCell ref="C38:D38"/>
    <mergeCell ref="A33:B33"/>
    <mergeCell ref="C33:D33"/>
    <mergeCell ref="E33:F33"/>
    <mergeCell ref="A35:B35"/>
    <mergeCell ref="C35:D35"/>
    <mergeCell ref="E35:F35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29:B29"/>
    <mergeCell ref="C29:D29"/>
    <mergeCell ref="E29:F29"/>
    <mergeCell ref="A30:B30"/>
    <mergeCell ref="C30:D30"/>
    <mergeCell ref="E30:F30"/>
    <mergeCell ref="A27:B27"/>
    <mergeCell ref="C27:D27"/>
    <mergeCell ref="E27:F27"/>
    <mergeCell ref="A28:B28"/>
    <mergeCell ref="C28:D28"/>
    <mergeCell ref="E28:F28"/>
    <mergeCell ref="A25:B25"/>
    <mergeCell ref="C25:D25"/>
    <mergeCell ref="E25:F25"/>
    <mergeCell ref="A26:B26"/>
    <mergeCell ref="C26:D26"/>
    <mergeCell ref="E26:F26"/>
    <mergeCell ref="A23:B23"/>
    <mergeCell ref="C23:D23"/>
    <mergeCell ref="E23:F23"/>
    <mergeCell ref="A24:B24"/>
    <mergeCell ref="C24:D24"/>
    <mergeCell ref="E24:F24"/>
    <mergeCell ref="A19:B19"/>
    <mergeCell ref="A20:B20"/>
    <mergeCell ref="A17:B17"/>
    <mergeCell ref="A18:B18"/>
    <mergeCell ref="C20:D20"/>
    <mergeCell ref="C17:D17"/>
    <mergeCell ref="C18:D18"/>
    <mergeCell ref="C19:D19"/>
    <mergeCell ref="A2:R2"/>
    <mergeCell ref="A3:B3"/>
    <mergeCell ref="C3:N3"/>
    <mergeCell ref="O3:P3"/>
    <mergeCell ref="Q3:R3"/>
    <mergeCell ref="A4:B4"/>
    <mergeCell ref="C4:R4"/>
    <mergeCell ref="A8:B8"/>
    <mergeCell ref="C8:R8"/>
    <mergeCell ref="A5:B5"/>
    <mergeCell ref="C5:K5"/>
    <mergeCell ref="L5:M5"/>
    <mergeCell ref="N5:R5"/>
    <mergeCell ref="A6:B6"/>
    <mergeCell ref="A7:B7"/>
    <mergeCell ref="K6:L6"/>
    <mergeCell ref="M6:N6"/>
    <mergeCell ref="O6:P6"/>
    <mergeCell ref="Q6:R6"/>
    <mergeCell ref="C7:R7"/>
    <mergeCell ref="C6:J6"/>
    <mergeCell ref="A15:B15"/>
    <mergeCell ref="A16:B16"/>
    <mergeCell ref="A13:B13"/>
    <mergeCell ref="A14:B14"/>
    <mergeCell ref="C9:R9"/>
    <mergeCell ref="A9:B9"/>
    <mergeCell ref="A10:B10"/>
    <mergeCell ref="C10:R10"/>
    <mergeCell ref="C13:D13"/>
    <mergeCell ref="C14:D14"/>
    <mergeCell ref="C15:D15"/>
    <mergeCell ref="C16:D16"/>
  </mergeCells>
  <phoneticPr fontId="1"/>
  <conditionalFormatting sqref="C15:P19">
    <cfRule type="expression" dxfId="2" priority="2">
      <formula>C15=""</formula>
    </cfRule>
    <cfRule type="expression" priority="4">
      <formula>C15=""</formula>
    </cfRule>
  </conditionalFormatting>
  <dataValidations count="1">
    <dataValidation type="list" allowBlank="1" showInputMessage="1" showErrorMessage="1" sqref="M6:R6" xr:uid="{00000000-0002-0000-0100-000000000000}">
      <formula1>"大会,練習会,強化合宿,指導者育成,選手発掘,普及啓発,その他"</formula1>
    </dataValidation>
  </dataValidations>
  <pageMargins left="0.23622047244094491" right="0.23622047244094491" top="0.55118110236220474" bottom="0.55118110236220474" header="0.31496062992125984" footer="0.31496062992125984"/>
  <pageSetup paperSize="9" scale="7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55"/>
  <sheetViews>
    <sheetView showGridLines="0" view="pageBreakPreview" zoomScale="80" zoomScaleNormal="100" zoomScaleSheetLayoutView="80" workbookViewId="0">
      <pane ySplit="4" topLeftCell="A5" activePane="bottomLeft" state="frozen"/>
      <selection pane="bottomLeft" activeCell="C12" sqref="C12"/>
    </sheetView>
  </sheetViews>
  <sheetFormatPr defaultRowHeight="18"/>
  <cols>
    <col min="1" max="1" width="3.58203125" style="2" bestFit="1" customWidth="1"/>
    <col min="2" max="2" width="12.58203125" style="2" customWidth="1"/>
    <col min="3" max="3" width="50.6640625" style="2" customWidth="1"/>
    <col min="4" max="4" width="10" style="22" bestFit="1" customWidth="1"/>
    <col min="5" max="6" width="3.1640625" style="11" customWidth="1"/>
    <col min="7" max="7" width="8.6640625" style="22"/>
    <col min="8" max="9" width="3.1640625" style="11" customWidth="1"/>
    <col min="10" max="10" width="8.6640625" style="22"/>
    <col min="11" max="12" width="3.1640625" style="11" customWidth="1"/>
    <col min="13" max="14" width="9.6640625" style="22" customWidth="1"/>
    <col min="15" max="15" width="17.5" style="22" customWidth="1"/>
    <col min="16" max="17" width="8.6640625" style="2"/>
    <col min="18" max="18" width="12.6640625" style="2" customWidth="1"/>
    <col min="19" max="30" width="8.6640625" style="2"/>
  </cols>
  <sheetData>
    <row r="1" spans="1:21">
      <c r="A1" s="2" t="s">
        <v>64</v>
      </c>
      <c r="O1" s="58" t="s">
        <v>65</v>
      </c>
    </row>
    <row r="2" spans="1:21">
      <c r="B2" s="12" t="s">
        <v>41</v>
      </c>
      <c r="J2" s="22" t="s">
        <v>72</v>
      </c>
    </row>
    <row r="3" spans="1:21">
      <c r="B3" s="161" t="s">
        <v>1</v>
      </c>
      <c r="C3" s="169" t="s">
        <v>73</v>
      </c>
      <c r="D3" s="162" t="s">
        <v>30</v>
      </c>
      <c r="E3" s="163"/>
      <c r="F3" s="163"/>
      <c r="G3" s="163"/>
      <c r="H3" s="163"/>
      <c r="I3" s="163"/>
      <c r="J3" s="163"/>
      <c r="K3" s="164"/>
      <c r="L3" s="165"/>
      <c r="M3" s="171" t="s">
        <v>38</v>
      </c>
      <c r="N3" s="171" t="s">
        <v>39</v>
      </c>
      <c r="O3" s="172" t="s">
        <v>40</v>
      </c>
      <c r="R3" s="173" t="s">
        <v>42</v>
      </c>
      <c r="S3" s="170" t="s">
        <v>38</v>
      </c>
      <c r="T3" s="170" t="s">
        <v>43</v>
      </c>
      <c r="U3" s="170" t="s">
        <v>40</v>
      </c>
    </row>
    <row r="4" spans="1:21">
      <c r="B4" s="161"/>
      <c r="C4" s="169"/>
      <c r="D4" s="167" t="s">
        <v>32</v>
      </c>
      <c r="E4" s="168"/>
      <c r="F4" s="15"/>
      <c r="G4" s="57" t="s">
        <v>54</v>
      </c>
      <c r="H4" s="15"/>
      <c r="I4" s="15"/>
      <c r="J4" s="57" t="s">
        <v>53</v>
      </c>
      <c r="K4" s="15"/>
      <c r="L4" s="16"/>
      <c r="M4" s="171"/>
      <c r="N4" s="171"/>
      <c r="O4" s="172"/>
      <c r="R4" s="173"/>
      <c r="S4" s="170"/>
      <c r="T4" s="170"/>
      <c r="U4" s="170"/>
    </row>
    <row r="5" spans="1:21">
      <c r="A5" s="2">
        <v>1</v>
      </c>
      <c r="B5" s="60"/>
      <c r="C5" s="60"/>
      <c r="D5" s="61"/>
      <c r="E5" s="21" t="s">
        <v>27</v>
      </c>
      <c r="F5" s="20" t="s">
        <v>28</v>
      </c>
      <c r="G5" s="63"/>
      <c r="H5" s="64"/>
      <c r="I5" s="21" t="s">
        <v>28</v>
      </c>
      <c r="J5" s="63"/>
      <c r="K5" s="64"/>
      <c r="L5" s="6" t="s">
        <v>29</v>
      </c>
      <c r="M5" s="13">
        <f>D5*G5*J5</f>
        <v>0</v>
      </c>
      <c r="N5" s="67"/>
      <c r="O5" s="13">
        <f>M5-N5</f>
        <v>0</v>
      </c>
      <c r="R5" s="8" t="s">
        <v>9</v>
      </c>
      <c r="S5" s="8">
        <f t="shared" ref="S5:S11" si="0">SUMIF(B:B,$R5,M:M)</f>
        <v>0</v>
      </c>
      <c r="T5" s="8">
        <f>SUMIF(B:B,$R5,N:N)</f>
        <v>0</v>
      </c>
      <c r="U5" s="8">
        <f>SUMIF(B:B,$R5,O:O)</f>
        <v>0</v>
      </c>
    </row>
    <row r="6" spans="1:21">
      <c r="A6" s="2">
        <v>2</v>
      </c>
      <c r="B6" s="60"/>
      <c r="C6" s="60"/>
      <c r="D6" s="61"/>
      <c r="E6" s="21" t="s">
        <v>27</v>
      </c>
      <c r="F6" s="20" t="s">
        <v>28</v>
      </c>
      <c r="G6" s="63"/>
      <c r="H6" s="64"/>
      <c r="I6" s="21" t="s">
        <v>28</v>
      </c>
      <c r="J6" s="63"/>
      <c r="K6" s="64"/>
      <c r="L6" s="6" t="s">
        <v>29</v>
      </c>
      <c r="M6" s="13">
        <f>D6*G6*J6</f>
        <v>0</v>
      </c>
      <c r="N6" s="67"/>
      <c r="O6" s="13">
        <f t="shared" ref="O6:O54" si="1">M6-N6</f>
        <v>0</v>
      </c>
      <c r="R6" s="8" t="s">
        <v>10</v>
      </c>
      <c r="S6" s="8">
        <f t="shared" si="0"/>
        <v>0</v>
      </c>
      <c r="T6" s="8">
        <f t="shared" ref="T6:T14" si="2">SUMIF(B:B,$R6,N:N)</f>
        <v>0</v>
      </c>
      <c r="U6" s="8">
        <f t="shared" ref="U6:U14" si="3">SUMIF(B:B,$R6,O:O)</f>
        <v>0</v>
      </c>
    </row>
    <row r="7" spans="1:21">
      <c r="A7" s="2">
        <v>3</v>
      </c>
      <c r="B7" s="60"/>
      <c r="C7" s="60"/>
      <c r="D7" s="61"/>
      <c r="E7" s="21" t="s">
        <v>27</v>
      </c>
      <c r="F7" s="20" t="s">
        <v>28</v>
      </c>
      <c r="G7" s="63"/>
      <c r="H7" s="64"/>
      <c r="I7" s="21" t="s">
        <v>28</v>
      </c>
      <c r="J7" s="63"/>
      <c r="K7" s="64"/>
      <c r="L7" s="6" t="s">
        <v>29</v>
      </c>
      <c r="M7" s="13">
        <f>D7*G7*J7</f>
        <v>0</v>
      </c>
      <c r="N7" s="67"/>
      <c r="O7" s="13">
        <f t="shared" si="1"/>
        <v>0</v>
      </c>
      <c r="R7" s="8" t="s">
        <v>11</v>
      </c>
      <c r="S7" s="8">
        <f t="shared" si="0"/>
        <v>0</v>
      </c>
      <c r="T7" s="8">
        <f t="shared" si="2"/>
        <v>0</v>
      </c>
      <c r="U7" s="8">
        <f>SUMIF(B:B,$R7,O:O)</f>
        <v>0</v>
      </c>
    </row>
    <row r="8" spans="1:21">
      <c r="A8" s="2">
        <v>4</v>
      </c>
      <c r="B8" s="60"/>
      <c r="C8" s="60"/>
      <c r="D8" s="61"/>
      <c r="E8" s="21" t="s">
        <v>27</v>
      </c>
      <c r="F8" s="20" t="s">
        <v>28</v>
      </c>
      <c r="G8" s="63"/>
      <c r="H8" s="64"/>
      <c r="I8" s="21" t="s">
        <v>28</v>
      </c>
      <c r="J8" s="63"/>
      <c r="K8" s="64"/>
      <c r="L8" s="6" t="s">
        <v>29</v>
      </c>
      <c r="M8" s="13">
        <f>D8*G8*J8</f>
        <v>0</v>
      </c>
      <c r="N8" s="67"/>
      <c r="O8" s="13">
        <f t="shared" si="1"/>
        <v>0</v>
      </c>
      <c r="R8" s="8" t="s">
        <v>37</v>
      </c>
      <c r="S8" s="8">
        <f t="shared" si="0"/>
        <v>0</v>
      </c>
      <c r="T8" s="8">
        <f t="shared" si="2"/>
        <v>0</v>
      </c>
      <c r="U8" s="8">
        <f t="shared" si="3"/>
        <v>0</v>
      </c>
    </row>
    <row r="9" spans="1:21">
      <c r="A9" s="2">
        <v>5</v>
      </c>
      <c r="B9" s="60"/>
      <c r="C9" s="60"/>
      <c r="D9" s="61"/>
      <c r="E9" s="21" t="s">
        <v>27</v>
      </c>
      <c r="F9" s="20" t="s">
        <v>28</v>
      </c>
      <c r="G9" s="63"/>
      <c r="H9" s="64"/>
      <c r="I9" s="21" t="s">
        <v>28</v>
      </c>
      <c r="J9" s="63"/>
      <c r="K9" s="64"/>
      <c r="L9" s="6" t="s">
        <v>29</v>
      </c>
      <c r="M9" s="13">
        <f>D9*G9*J9</f>
        <v>0</v>
      </c>
      <c r="N9" s="67"/>
      <c r="O9" s="13">
        <f t="shared" si="1"/>
        <v>0</v>
      </c>
      <c r="R9" s="8" t="s">
        <v>12</v>
      </c>
      <c r="S9" s="8">
        <f t="shared" si="0"/>
        <v>0</v>
      </c>
      <c r="T9" s="8">
        <f t="shared" si="2"/>
        <v>0</v>
      </c>
      <c r="U9" s="8">
        <f t="shared" si="3"/>
        <v>0</v>
      </c>
    </row>
    <row r="10" spans="1:21">
      <c r="A10" s="2">
        <v>6</v>
      </c>
      <c r="B10" s="60"/>
      <c r="C10" s="62"/>
      <c r="D10" s="61"/>
      <c r="E10" s="21" t="s">
        <v>27</v>
      </c>
      <c r="F10" s="20" t="s">
        <v>28</v>
      </c>
      <c r="G10" s="63"/>
      <c r="H10" s="64"/>
      <c r="I10" s="21" t="s">
        <v>28</v>
      </c>
      <c r="J10" s="63"/>
      <c r="K10" s="64"/>
      <c r="L10" s="6" t="s">
        <v>29</v>
      </c>
      <c r="M10" s="13">
        <f t="shared" ref="M10:M45" si="4">D10*G10*J10</f>
        <v>0</v>
      </c>
      <c r="N10" s="67"/>
      <c r="O10" s="13">
        <f t="shared" si="1"/>
        <v>0</v>
      </c>
      <c r="R10" s="8" t="s">
        <v>13</v>
      </c>
      <c r="S10" s="8">
        <f t="shared" si="0"/>
        <v>0</v>
      </c>
      <c r="T10" s="8">
        <f t="shared" si="2"/>
        <v>0</v>
      </c>
      <c r="U10" s="8">
        <f t="shared" si="3"/>
        <v>0</v>
      </c>
    </row>
    <row r="11" spans="1:21">
      <c r="A11" s="2">
        <v>7</v>
      </c>
      <c r="B11" s="60"/>
      <c r="C11" s="60"/>
      <c r="D11" s="61"/>
      <c r="E11" s="21" t="s">
        <v>27</v>
      </c>
      <c r="F11" s="20" t="s">
        <v>28</v>
      </c>
      <c r="G11" s="63"/>
      <c r="H11" s="64"/>
      <c r="I11" s="21" t="s">
        <v>28</v>
      </c>
      <c r="J11" s="63"/>
      <c r="K11" s="64"/>
      <c r="L11" s="6" t="s">
        <v>29</v>
      </c>
      <c r="M11" s="13">
        <f>D11*G11*J11</f>
        <v>0</v>
      </c>
      <c r="N11" s="67"/>
      <c r="O11" s="13">
        <f t="shared" si="1"/>
        <v>0</v>
      </c>
      <c r="R11" s="8" t="s">
        <v>14</v>
      </c>
      <c r="S11" s="8">
        <f t="shared" si="0"/>
        <v>0</v>
      </c>
      <c r="T11" s="8">
        <f t="shared" si="2"/>
        <v>0</v>
      </c>
      <c r="U11" s="8">
        <f t="shared" si="3"/>
        <v>0</v>
      </c>
    </row>
    <row r="12" spans="1:21">
      <c r="A12" s="2">
        <v>8</v>
      </c>
      <c r="B12" s="60"/>
      <c r="C12" s="60"/>
      <c r="D12" s="61"/>
      <c r="E12" s="21" t="s">
        <v>27</v>
      </c>
      <c r="F12" s="20" t="s">
        <v>28</v>
      </c>
      <c r="G12" s="63"/>
      <c r="H12" s="64"/>
      <c r="I12" s="21" t="s">
        <v>28</v>
      </c>
      <c r="J12" s="63"/>
      <c r="K12" s="64"/>
      <c r="L12" s="6" t="s">
        <v>29</v>
      </c>
      <c r="M12" s="13">
        <f t="shared" si="4"/>
        <v>0</v>
      </c>
      <c r="N12" s="67"/>
      <c r="O12" s="13">
        <f t="shared" si="1"/>
        <v>0</v>
      </c>
      <c r="R12" s="8" t="s">
        <v>15</v>
      </c>
      <c r="S12" s="8">
        <f>SUMIF(B:B,$R12,M:M)</f>
        <v>0</v>
      </c>
      <c r="T12" s="8">
        <f t="shared" si="2"/>
        <v>0</v>
      </c>
      <c r="U12" s="8">
        <f t="shared" si="3"/>
        <v>0</v>
      </c>
    </row>
    <row r="13" spans="1:21">
      <c r="A13" s="2">
        <v>9</v>
      </c>
      <c r="B13" s="60"/>
      <c r="C13" s="60"/>
      <c r="D13" s="61"/>
      <c r="E13" s="21" t="s">
        <v>27</v>
      </c>
      <c r="F13" s="20" t="s">
        <v>28</v>
      </c>
      <c r="G13" s="63"/>
      <c r="H13" s="64"/>
      <c r="I13" s="21" t="s">
        <v>28</v>
      </c>
      <c r="J13" s="63"/>
      <c r="K13" s="64"/>
      <c r="L13" s="6" t="s">
        <v>29</v>
      </c>
      <c r="M13" s="13">
        <f t="shared" si="4"/>
        <v>0</v>
      </c>
      <c r="N13" s="67"/>
      <c r="O13" s="13">
        <f t="shared" si="1"/>
        <v>0</v>
      </c>
      <c r="R13" s="8" t="s">
        <v>16</v>
      </c>
      <c r="S13" s="8">
        <f>SUMIF(B:B,$R13,M:M)</f>
        <v>0</v>
      </c>
      <c r="T13" s="8">
        <f t="shared" si="2"/>
        <v>0</v>
      </c>
      <c r="U13" s="8">
        <f t="shared" si="3"/>
        <v>0</v>
      </c>
    </row>
    <row r="14" spans="1:21">
      <c r="A14" s="2">
        <v>10</v>
      </c>
      <c r="B14" s="60"/>
      <c r="C14" s="60"/>
      <c r="D14" s="61"/>
      <c r="E14" s="21" t="s">
        <v>27</v>
      </c>
      <c r="F14" s="20" t="s">
        <v>28</v>
      </c>
      <c r="G14" s="63"/>
      <c r="H14" s="64"/>
      <c r="I14" s="21" t="s">
        <v>28</v>
      </c>
      <c r="J14" s="63"/>
      <c r="K14" s="64"/>
      <c r="L14" s="6" t="s">
        <v>29</v>
      </c>
      <c r="M14" s="13">
        <f t="shared" si="4"/>
        <v>0</v>
      </c>
      <c r="N14" s="67"/>
      <c r="O14" s="13">
        <f t="shared" si="1"/>
        <v>0</v>
      </c>
      <c r="R14" s="8" t="s">
        <v>17</v>
      </c>
      <c r="S14" s="8">
        <f>SUMIF(B:B,$R14,M:M)</f>
        <v>0</v>
      </c>
      <c r="T14" s="8">
        <f t="shared" si="2"/>
        <v>0</v>
      </c>
      <c r="U14" s="8">
        <f t="shared" si="3"/>
        <v>0</v>
      </c>
    </row>
    <row r="15" spans="1:21">
      <c r="A15" s="2">
        <v>11</v>
      </c>
      <c r="B15" s="60"/>
      <c r="C15" s="60"/>
      <c r="D15" s="61"/>
      <c r="E15" s="21" t="s">
        <v>27</v>
      </c>
      <c r="F15" s="20" t="s">
        <v>28</v>
      </c>
      <c r="G15" s="63"/>
      <c r="H15" s="64"/>
      <c r="I15" s="21" t="s">
        <v>28</v>
      </c>
      <c r="J15" s="63"/>
      <c r="K15" s="64"/>
      <c r="L15" s="6" t="s">
        <v>29</v>
      </c>
      <c r="M15" s="13">
        <f t="shared" si="4"/>
        <v>0</v>
      </c>
      <c r="N15" s="67"/>
      <c r="O15" s="13">
        <f t="shared" si="1"/>
        <v>0</v>
      </c>
      <c r="R15" s="8" t="s">
        <v>74</v>
      </c>
      <c r="S15" s="8">
        <f>SUMIF(B:B,$R15,M:M)</f>
        <v>0</v>
      </c>
      <c r="T15" s="8">
        <f>SUMIF(B:B,$R15,N:N)</f>
        <v>0</v>
      </c>
      <c r="U15" s="8">
        <f t="shared" ref="U15" si="5">SUMIF(B:B,$R15,O:O)</f>
        <v>0</v>
      </c>
    </row>
    <row r="16" spans="1:21">
      <c r="A16" s="2">
        <v>12</v>
      </c>
      <c r="B16" s="60"/>
      <c r="C16" s="60"/>
      <c r="D16" s="61"/>
      <c r="E16" s="21" t="s">
        <v>27</v>
      </c>
      <c r="F16" s="20" t="s">
        <v>28</v>
      </c>
      <c r="G16" s="63"/>
      <c r="H16" s="64"/>
      <c r="I16" s="21" t="s">
        <v>28</v>
      </c>
      <c r="J16" s="63"/>
      <c r="K16" s="64"/>
      <c r="L16" s="6" t="s">
        <v>29</v>
      </c>
      <c r="M16" s="13">
        <f t="shared" si="4"/>
        <v>0</v>
      </c>
      <c r="N16" s="67"/>
      <c r="O16" s="13">
        <f t="shared" si="1"/>
        <v>0</v>
      </c>
      <c r="R16" s="8" t="s">
        <v>7</v>
      </c>
      <c r="S16" s="8">
        <f>SUMIF(B:B,$R16,M:M)</f>
        <v>0</v>
      </c>
      <c r="T16" s="8">
        <f>SUMIF(B:B,$R16,N:N)</f>
        <v>0</v>
      </c>
      <c r="U16" s="8">
        <f>SUMIF(B:B,$R16,O:O)</f>
        <v>0</v>
      </c>
    </row>
    <row r="17" spans="1:15">
      <c r="A17" s="2">
        <v>13</v>
      </c>
      <c r="B17" s="60"/>
      <c r="C17" s="60"/>
      <c r="D17" s="61"/>
      <c r="E17" s="21" t="s">
        <v>27</v>
      </c>
      <c r="F17" s="20" t="s">
        <v>28</v>
      </c>
      <c r="G17" s="63"/>
      <c r="H17" s="64"/>
      <c r="I17" s="21" t="s">
        <v>28</v>
      </c>
      <c r="J17" s="63"/>
      <c r="K17" s="64"/>
      <c r="L17" s="6" t="s">
        <v>29</v>
      </c>
      <c r="M17" s="13">
        <f t="shared" si="4"/>
        <v>0</v>
      </c>
      <c r="N17" s="67"/>
      <c r="O17" s="13">
        <f t="shared" si="1"/>
        <v>0</v>
      </c>
    </row>
    <row r="18" spans="1:15">
      <c r="A18" s="2">
        <v>14</v>
      </c>
      <c r="B18" s="60"/>
      <c r="C18" s="60"/>
      <c r="D18" s="61"/>
      <c r="E18" s="21" t="s">
        <v>27</v>
      </c>
      <c r="F18" s="20" t="s">
        <v>28</v>
      </c>
      <c r="G18" s="63"/>
      <c r="H18" s="64"/>
      <c r="I18" s="21" t="s">
        <v>28</v>
      </c>
      <c r="J18" s="65"/>
      <c r="K18" s="64"/>
      <c r="L18" s="7" t="s">
        <v>29</v>
      </c>
      <c r="M18" s="13">
        <f t="shared" si="4"/>
        <v>0</v>
      </c>
      <c r="N18" s="67"/>
      <c r="O18" s="13">
        <f t="shared" si="1"/>
        <v>0</v>
      </c>
    </row>
    <row r="19" spans="1:15">
      <c r="A19" s="2">
        <v>15</v>
      </c>
      <c r="B19" s="60"/>
      <c r="C19" s="60"/>
      <c r="D19" s="61"/>
      <c r="E19" s="21" t="s">
        <v>27</v>
      </c>
      <c r="F19" s="20" t="s">
        <v>28</v>
      </c>
      <c r="G19" s="63"/>
      <c r="H19" s="64"/>
      <c r="I19" s="21" t="s">
        <v>28</v>
      </c>
      <c r="J19" s="63"/>
      <c r="K19" s="64"/>
      <c r="L19" s="6" t="s">
        <v>29</v>
      </c>
      <c r="M19" s="13">
        <f t="shared" si="4"/>
        <v>0</v>
      </c>
      <c r="N19" s="67"/>
      <c r="O19" s="13">
        <f t="shared" si="1"/>
        <v>0</v>
      </c>
    </row>
    <row r="20" spans="1:15">
      <c r="A20" s="2">
        <v>16</v>
      </c>
      <c r="B20" s="60"/>
      <c r="C20" s="60"/>
      <c r="D20" s="61"/>
      <c r="E20" s="21" t="s">
        <v>27</v>
      </c>
      <c r="F20" s="20" t="s">
        <v>28</v>
      </c>
      <c r="G20" s="63"/>
      <c r="H20" s="64"/>
      <c r="I20" s="21" t="s">
        <v>28</v>
      </c>
      <c r="J20" s="63"/>
      <c r="K20" s="64"/>
      <c r="L20" s="6" t="s">
        <v>29</v>
      </c>
      <c r="M20" s="13">
        <f t="shared" si="4"/>
        <v>0</v>
      </c>
      <c r="N20" s="67"/>
      <c r="O20" s="13">
        <f t="shared" si="1"/>
        <v>0</v>
      </c>
    </row>
    <row r="21" spans="1:15">
      <c r="A21" s="2">
        <v>17</v>
      </c>
      <c r="B21" s="60"/>
      <c r="C21" s="60"/>
      <c r="D21" s="61"/>
      <c r="E21" s="21" t="s">
        <v>27</v>
      </c>
      <c r="F21" s="20" t="s">
        <v>28</v>
      </c>
      <c r="G21" s="63"/>
      <c r="H21" s="64"/>
      <c r="I21" s="21" t="s">
        <v>28</v>
      </c>
      <c r="J21" s="63"/>
      <c r="K21" s="64"/>
      <c r="L21" s="6" t="s">
        <v>29</v>
      </c>
      <c r="M21" s="13">
        <f t="shared" si="4"/>
        <v>0</v>
      </c>
      <c r="N21" s="67"/>
      <c r="O21" s="13">
        <f t="shared" si="1"/>
        <v>0</v>
      </c>
    </row>
    <row r="22" spans="1:15">
      <c r="A22" s="2">
        <v>18</v>
      </c>
      <c r="B22" s="60"/>
      <c r="C22" s="60"/>
      <c r="D22" s="61"/>
      <c r="E22" s="21" t="s">
        <v>27</v>
      </c>
      <c r="F22" s="20" t="s">
        <v>28</v>
      </c>
      <c r="G22" s="63"/>
      <c r="H22" s="64"/>
      <c r="I22" s="21" t="s">
        <v>28</v>
      </c>
      <c r="J22" s="63"/>
      <c r="K22" s="64"/>
      <c r="L22" s="6" t="s">
        <v>29</v>
      </c>
      <c r="M22" s="13">
        <f t="shared" si="4"/>
        <v>0</v>
      </c>
      <c r="N22" s="67"/>
      <c r="O22" s="13">
        <f t="shared" si="1"/>
        <v>0</v>
      </c>
    </row>
    <row r="23" spans="1:15">
      <c r="A23" s="2">
        <v>19</v>
      </c>
      <c r="B23" s="60"/>
      <c r="C23" s="60"/>
      <c r="D23" s="61"/>
      <c r="E23" s="21" t="s">
        <v>27</v>
      </c>
      <c r="F23" s="20" t="s">
        <v>28</v>
      </c>
      <c r="G23" s="63"/>
      <c r="H23" s="64"/>
      <c r="I23" s="21" t="s">
        <v>28</v>
      </c>
      <c r="J23" s="63"/>
      <c r="K23" s="64"/>
      <c r="L23" s="6" t="s">
        <v>29</v>
      </c>
      <c r="M23" s="13">
        <f t="shared" si="4"/>
        <v>0</v>
      </c>
      <c r="N23" s="67"/>
      <c r="O23" s="13">
        <f t="shared" si="1"/>
        <v>0</v>
      </c>
    </row>
    <row r="24" spans="1:15">
      <c r="A24" s="2">
        <v>20</v>
      </c>
      <c r="B24" s="60"/>
      <c r="C24" s="60"/>
      <c r="D24" s="61"/>
      <c r="E24" s="21" t="s">
        <v>27</v>
      </c>
      <c r="F24" s="20" t="s">
        <v>28</v>
      </c>
      <c r="G24" s="63"/>
      <c r="H24" s="64"/>
      <c r="I24" s="21" t="s">
        <v>28</v>
      </c>
      <c r="J24" s="63"/>
      <c r="K24" s="64"/>
      <c r="L24" s="6" t="s">
        <v>29</v>
      </c>
      <c r="M24" s="13">
        <f t="shared" si="4"/>
        <v>0</v>
      </c>
      <c r="N24" s="67"/>
      <c r="O24" s="13">
        <f t="shared" si="1"/>
        <v>0</v>
      </c>
    </row>
    <row r="25" spans="1:15">
      <c r="A25" s="2">
        <v>21</v>
      </c>
      <c r="B25" s="60"/>
      <c r="C25" s="60"/>
      <c r="D25" s="61"/>
      <c r="E25" s="21" t="s">
        <v>27</v>
      </c>
      <c r="F25" s="20" t="s">
        <v>28</v>
      </c>
      <c r="G25" s="63"/>
      <c r="H25" s="64"/>
      <c r="I25" s="21" t="s">
        <v>28</v>
      </c>
      <c r="J25" s="63"/>
      <c r="K25" s="64"/>
      <c r="L25" s="6" t="s">
        <v>29</v>
      </c>
      <c r="M25" s="13">
        <f t="shared" si="4"/>
        <v>0</v>
      </c>
      <c r="N25" s="67"/>
      <c r="O25" s="13">
        <f t="shared" si="1"/>
        <v>0</v>
      </c>
    </row>
    <row r="26" spans="1:15">
      <c r="A26" s="2">
        <v>22</v>
      </c>
      <c r="B26" s="60"/>
      <c r="C26" s="60"/>
      <c r="D26" s="61"/>
      <c r="E26" s="21" t="s">
        <v>27</v>
      </c>
      <c r="F26" s="20" t="s">
        <v>28</v>
      </c>
      <c r="G26" s="63"/>
      <c r="H26" s="64"/>
      <c r="I26" s="21" t="s">
        <v>28</v>
      </c>
      <c r="J26" s="63"/>
      <c r="K26" s="64"/>
      <c r="L26" s="6" t="s">
        <v>29</v>
      </c>
      <c r="M26" s="13">
        <f t="shared" si="4"/>
        <v>0</v>
      </c>
      <c r="N26" s="67"/>
      <c r="O26" s="13">
        <f t="shared" si="1"/>
        <v>0</v>
      </c>
    </row>
    <row r="27" spans="1:15">
      <c r="A27" s="2">
        <v>23</v>
      </c>
      <c r="B27" s="60"/>
      <c r="C27" s="60"/>
      <c r="D27" s="61"/>
      <c r="E27" s="21" t="s">
        <v>27</v>
      </c>
      <c r="F27" s="20" t="s">
        <v>28</v>
      </c>
      <c r="G27" s="63"/>
      <c r="H27" s="64"/>
      <c r="I27" s="21" t="s">
        <v>28</v>
      </c>
      <c r="J27" s="63"/>
      <c r="K27" s="64"/>
      <c r="L27" s="6" t="s">
        <v>29</v>
      </c>
      <c r="M27" s="13">
        <f t="shared" si="4"/>
        <v>0</v>
      </c>
      <c r="N27" s="67"/>
      <c r="O27" s="13">
        <f t="shared" si="1"/>
        <v>0</v>
      </c>
    </row>
    <row r="28" spans="1:15">
      <c r="A28" s="2">
        <v>24</v>
      </c>
      <c r="B28" s="60"/>
      <c r="C28" s="60"/>
      <c r="D28" s="61"/>
      <c r="E28" s="21" t="s">
        <v>27</v>
      </c>
      <c r="F28" s="20" t="s">
        <v>28</v>
      </c>
      <c r="G28" s="63"/>
      <c r="H28" s="64"/>
      <c r="I28" s="21" t="s">
        <v>28</v>
      </c>
      <c r="J28" s="63"/>
      <c r="K28" s="64"/>
      <c r="L28" s="6" t="s">
        <v>29</v>
      </c>
      <c r="M28" s="13">
        <f t="shared" si="4"/>
        <v>0</v>
      </c>
      <c r="N28" s="67"/>
      <c r="O28" s="13">
        <f t="shared" si="1"/>
        <v>0</v>
      </c>
    </row>
    <row r="29" spans="1:15">
      <c r="A29" s="2">
        <v>25</v>
      </c>
      <c r="B29" s="60"/>
      <c r="C29" s="60"/>
      <c r="D29" s="61"/>
      <c r="E29" s="21" t="s">
        <v>27</v>
      </c>
      <c r="F29" s="21" t="s">
        <v>28</v>
      </c>
      <c r="G29" s="63"/>
      <c r="H29" s="64"/>
      <c r="I29" s="21" t="s">
        <v>28</v>
      </c>
      <c r="J29" s="63"/>
      <c r="K29" s="64"/>
      <c r="L29" s="6" t="s">
        <v>29</v>
      </c>
      <c r="M29" s="13">
        <f t="shared" si="4"/>
        <v>0</v>
      </c>
      <c r="N29" s="67"/>
      <c r="O29" s="13">
        <f t="shared" si="1"/>
        <v>0</v>
      </c>
    </row>
    <row r="30" spans="1:15">
      <c r="A30" s="2">
        <v>26</v>
      </c>
      <c r="B30" s="60"/>
      <c r="C30" s="60"/>
      <c r="D30" s="61"/>
      <c r="E30" s="21" t="s">
        <v>27</v>
      </c>
      <c r="F30" s="21" t="s">
        <v>28</v>
      </c>
      <c r="G30" s="63"/>
      <c r="H30" s="64"/>
      <c r="I30" s="21" t="s">
        <v>28</v>
      </c>
      <c r="J30" s="63"/>
      <c r="K30" s="64"/>
      <c r="L30" s="6" t="s">
        <v>29</v>
      </c>
      <c r="M30" s="13">
        <f t="shared" si="4"/>
        <v>0</v>
      </c>
      <c r="N30" s="67"/>
      <c r="O30" s="13">
        <f t="shared" si="1"/>
        <v>0</v>
      </c>
    </row>
    <row r="31" spans="1:15">
      <c r="A31" s="2">
        <v>27</v>
      </c>
      <c r="B31" s="60"/>
      <c r="C31" s="60"/>
      <c r="D31" s="61"/>
      <c r="E31" s="21" t="s">
        <v>27</v>
      </c>
      <c r="F31" s="21" t="s">
        <v>28</v>
      </c>
      <c r="G31" s="63"/>
      <c r="H31" s="64"/>
      <c r="I31" s="21" t="s">
        <v>28</v>
      </c>
      <c r="J31" s="63"/>
      <c r="K31" s="64"/>
      <c r="L31" s="6" t="s">
        <v>29</v>
      </c>
      <c r="M31" s="13">
        <f t="shared" si="4"/>
        <v>0</v>
      </c>
      <c r="N31" s="67"/>
      <c r="O31" s="13">
        <f t="shared" si="1"/>
        <v>0</v>
      </c>
    </row>
    <row r="32" spans="1:15">
      <c r="A32" s="2">
        <v>28</v>
      </c>
      <c r="B32" s="60"/>
      <c r="C32" s="60"/>
      <c r="D32" s="61"/>
      <c r="E32" s="21" t="s">
        <v>27</v>
      </c>
      <c r="F32" s="21" t="s">
        <v>28</v>
      </c>
      <c r="G32" s="63"/>
      <c r="H32" s="64"/>
      <c r="I32" s="21" t="s">
        <v>28</v>
      </c>
      <c r="J32" s="63"/>
      <c r="K32" s="64"/>
      <c r="L32" s="6" t="s">
        <v>29</v>
      </c>
      <c r="M32" s="13">
        <f t="shared" si="4"/>
        <v>0</v>
      </c>
      <c r="N32" s="67"/>
      <c r="O32" s="13">
        <f t="shared" si="1"/>
        <v>0</v>
      </c>
    </row>
    <row r="33" spans="1:15">
      <c r="A33" s="2">
        <v>29</v>
      </c>
      <c r="B33" s="60"/>
      <c r="C33" s="60"/>
      <c r="D33" s="61"/>
      <c r="E33" s="21" t="s">
        <v>27</v>
      </c>
      <c r="F33" s="21" t="s">
        <v>28</v>
      </c>
      <c r="G33" s="63"/>
      <c r="H33" s="64"/>
      <c r="I33" s="21" t="s">
        <v>28</v>
      </c>
      <c r="J33" s="63"/>
      <c r="K33" s="64"/>
      <c r="L33" s="6" t="s">
        <v>29</v>
      </c>
      <c r="M33" s="13">
        <f t="shared" si="4"/>
        <v>0</v>
      </c>
      <c r="N33" s="67"/>
      <c r="O33" s="13">
        <f t="shared" si="1"/>
        <v>0</v>
      </c>
    </row>
    <row r="34" spans="1:15">
      <c r="A34" s="2">
        <v>30</v>
      </c>
      <c r="B34" s="60"/>
      <c r="C34" s="60"/>
      <c r="D34" s="61"/>
      <c r="E34" s="21" t="s">
        <v>27</v>
      </c>
      <c r="F34" s="21" t="s">
        <v>28</v>
      </c>
      <c r="G34" s="63"/>
      <c r="H34" s="64"/>
      <c r="I34" s="21" t="s">
        <v>28</v>
      </c>
      <c r="J34" s="63"/>
      <c r="K34" s="64"/>
      <c r="L34" s="6" t="s">
        <v>29</v>
      </c>
      <c r="M34" s="13">
        <f t="shared" si="4"/>
        <v>0</v>
      </c>
      <c r="N34" s="67"/>
      <c r="O34" s="13">
        <f t="shared" si="1"/>
        <v>0</v>
      </c>
    </row>
    <row r="35" spans="1:15">
      <c r="A35" s="2">
        <v>31</v>
      </c>
      <c r="B35" s="60"/>
      <c r="C35" s="60"/>
      <c r="D35" s="61"/>
      <c r="E35" s="21" t="s">
        <v>27</v>
      </c>
      <c r="F35" s="21" t="s">
        <v>28</v>
      </c>
      <c r="G35" s="63"/>
      <c r="H35" s="64"/>
      <c r="I35" s="21" t="s">
        <v>28</v>
      </c>
      <c r="J35" s="63"/>
      <c r="K35" s="64"/>
      <c r="L35" s="6" t="s">
        <v>29</v>
      </c>
      <c r="M35" s="13">
        <f t="shared" si="4"/>
        <v>0</v>
      </c>
      <c r="N35" s="67"/>
      <c r="O35" s="13">
        <f t="shared" si="1"/>
        <v>0</v>
      </c>
    </row>
    <row r="36" spans="1:15">
      <c r="A36" s="2">
        <v>32</v>
      </c>
      <c r="B36" s="60"/>
      <c r="C36" s="60"/>
      <c r="D36" s="61"/>
      <c r="E36" s="21" t="s">
        <v>27</v>
      </c>
      <c r="F36" s="21" t="s">
        <v>28</v>
      </c>
      <c r="G36" s="63"/>
      <c r="H36" s="64"/>
      <c r="I36" s="21" t="s">
        <v>28</v>
      </c>
      <c r="J36" s="63"/>
      <c r="K36" s="64"/>
      <c r="L36" s="6" t="s">
        <v>29</v>
      </c>
      <c r="M36" s="13">
        <f t="shared" si="4"/>
        <v>0</v>
      </c>
      <c r="N36" s="67"/>
      <c r="O36" s="13">
        <f t="shared" si="1"/>
        <v>0</v>
      </c>
    </row>
    <row r="37" spans="1:15">
      <c r="A37" s="2">
        <v>33</v>
      </c>
      <c r="B37" s="60"/>
      <c r="C37" s="60"/>
      <c r="D37" s="61"/>
      <c r="E37" s="21" t="s">
        <v>27</v>
      </c>
      <c r="F37" s="21" t="s">
        <v>28</v>
      </c>
      <c r="G37" s="63"/>
      <c r="H37" s="64"/>
      <c r="I37" s="21" t="s">
        <v>28</v>
      </c>
      <c r="J37" s="63"/>
      <c r="K37" s="64"/>
      <c r="L37" s="6" t="s">
        <v>29</v>
      </c>
      <c r="M37" s="13">
        <f t="shared" si="4"/>
        <v>0</v>
      </c>
      <c r="N37" s="67"/>
      <c r="O37" s="13">
        <f t="shared" si="1"/>
        <v>0</v>
      </c>
    </row>
    <row r="38" spans="1:15">
      <c r="A38" s="2">
        <v>34</v>
      </c>
      <c r="B38" s="60"/>
      <c r="C38" s="60"/>
      <c r="D38" s="61"/>
      <c r="E38" s="21" t="s">
        <v>27</v>
      </c>
      <c r="F38" s="21" t="s">
        <v>28</v>
      </c>
      <c r="G38" s="63"/>
      <c r="H38" s="64"/>
      <c r="I38" s="21" t="s">
        <v>28</v>
      </c>
      <c r="J38" s="63"/>
      <c r="K38" s="64"/>
      <c r="L38" s="6" t="s">
        <v>29</v>
      </c>
      <c r="M38" s="13">
        <f t="shared" si="4"/>
        <v>0</v>
      </c>
      <c r="N38" s="67"/>
      <c r="O38" s="13">
        <f t="shared" si="1"/>
        <v>0</v>
      </c>
    </row>
    <row r="39" spans="1:15">
      <c r="A39" s="2">
        <v>35</v>
      </c>
      <c r="B39" s="60"/>
      <c r="C39" s="60"/>
      <c r="D39" s="61"/>
      <c r="E39" s="21" t="s">
        <v>27</v>
      </c>
      <c r="F39" s="21" t="s">
        <v>28</v>
      </c>
      <c r="G39" s="63"/>
      <c r="H39" s="64"/>
      <c r="I39" s="21" t="s">
        <v>28</v>
      </c>
      <c r="J39" s="63"/>
      <c r="K39" s="64"/>
      <c r="L39" s="6" t="s">
        <v>29</v>
      </c>
      <c r="M39" s="13">
        <f t="shared" si="4"/>
        <v>0</v>
      </c>
      <c r="N39" s="67"/>
      <c r="O39" s="13">
        <f t="shared" si="1"/>
        <v>0</v>
      </c>
    </row>
    <row r="40" spans="1:15">
      <c r="A40" s="2">
        <v>36</v>
      </c>
      <c r="B40" s="60"/>
      <c r="C40" s="60"/>
      <c r="D40" s="61"/>
      <c r="E40" s="21" t="s">
        <v>27</v>
      </c>
      <c r="F40" s="21" t="s">
        <v>28</v>
      </c>
      <c r="G40" s="63"/>
      <c r="H40" s="64"/>
      <c r="I40" s="21" t="s">
        <v>28</v>
      </c>
      <c r="J40" s="63"/>
      <c r="K40" s="64"/>
      <c r="L40" s="6" t="s">
        <v>29</v>
      </c>
      <c r="M40" s="13">
        <f t="shared" si="4"/>
        <v>0</v>
      </c>
      <c r="N40" s="67"/>
      <c r="O40" s="13">
        <f t="shared" si="1"/>
        <v>0</v>
      </c>
    </row>
    <row r="41" spans="1:15">
      <c r="A41" s="2">
        <v>37</v>
      </c>
      <c r="B41" s="60"/>
      <c r="C41" s="60"/>
      <c r="D41" s="61"/>
      <c r="E41" s="21" t="s">
        <v>27</v>
      </c>
      <c r="F41" s="21" t="s">
        <v>28</v>
      </c>
      <c r="G41" s="63"/>
      <c r="H41" s="64"/>
      <c r="I41" s="21" t="s">
        <v>28</v>
      </c>
      <c r="J41" s="63"/>
      <c r="K41" s="64"/>
      <c r="L41" s="6" t="s">
        <v>29</v>
      </c>
      <c r="M41" s="13">
        <f t="shared" si="4"/>
        <v>0</v>
      </c>
      <c r="N41" s="67"/>
      <c r="O41" s="13">
        <f t="shared" si="1"/>
        <v>0</v>
      </c>
    </row>
    <row r="42" spans="1:15">
      <c r="A42" s="2">
        <v>38</v>
      </c>
      <c r="B42" s="60"/>
      <c r="C42" s="60"/>
      <c r="D42" s="61"/>
      <c r="E42" s="21" t="s">
        <v>27</v>
      </c>
      <c r="F42" s="21" t="s">
        <v>28</v>
      </c>
      <c r="G42" s="63"/>
      <c r="H42" s="64"/>
      <c r="I42" s="21" t="s">
        <v>28</v>
      </c>
      <c r="J42" s="63"/>
      <c r="K42" s="64"/>
      <c r="L42" s="6" t="s">
        <v>29</v>
      </c>
      <c r="M42" s="13">
        <f t="shared" si="4"/>
        <v>0</v>
      </c>
      <c r="N42" s="67"/>
      <c r="O42" s="13">
        <f t="shared" si="1"/>
        <v>0</v>
      </c>
    </row>
    <row r="43" spans="1:15">
      <c r="A43" s="2">
        <v>39</v>
      </c>
      <c r="B43" s="60"/>
      <c r="C43" s="60"/>
      <c r="D43" s="61"/>
      <c r="E43" s="21" t="s">
        <v>27</v>
      </c>
      <c r="F43" s="21" t="s">
        <v>28</v>
      </c>
      <c r="G43" s="63"/>
      <c r="H43" s="64"/>
      <c r="I43" s="21" t="s">
        <v>28</v>
      </c>
      <c r="J43" s="63"/>
      <c r="K43" s="64"/>
      <c r="L43" s="6" t="s">
        <v>29</v>
      </c>
      <c r="M43" s="13">
        <f t="shared" si="4"/>
        <v>0</v>
      </c>
      <c r="N43" s="67"/>
      <c r="O43" s="13">
        <f t="shared" si="1"/>
        <v>0</v>
      </c>
    </row>
    <row r="44" spans="1:15">
      <c r="A44" s="2">
        <v>40</v>
      </c>
      <c r="B44" s="60"/>
      <c r="C44" s="60"/>
      <c r="D44" s="61"/>
      <c r="E44" s="21" t="s">
        <v>27</v>
      </c>
      <c r="F44" s="21" t="s">
        <v>28</v>
      </c>
      <c r="G44" s="63"/>
      <c r="H44" s="64"/>
      <c r="I44" s="21" t="s">
        <v>28</v>
      </c>
      <c r="J44" s="63"/>
      <c r="K44" s="64"/>
      <c r="L44" s="6" t="s">
        <v>29</v>
      </c>
      <c r="M44" s="13">
        <f t="shared" si="4"/>
        <v>0</v>
      </c>
      <c r="N44" s="67"/>
      <c r="O44" s="13">
        <f t="shared" si="1"/>
        <v>0</v>
      </c>
    </row>
    <row r="45" spans="1:15">
      <c r="A45" s="2">
        <v>41</v>
      </c>
      <c r="B45" s="60"/>
      <c r="C45" s="60"/>
      <c r="D45" s="61"/>
      <c r="E45" s="21" t="s">
        <v>27</v>
      </c>
      <c r="F45" s="21" t="s">
        <v>28</v>
      </c>
      <c r="G45" s="63"/>
      <c r="H45" s="64"/>
      <c r="I45" s="21" t="s">
        <v>28</v>
      </c>
      <c r="J45" s="63"/>
      <c r="K45" s="64"/>
      <c r="L45" s="6" t="s">
        <v>29</v>
      </c>
      <c r="M45" s="13">
        <f t="shared" si="4"/>
        <v>0</v>
      </c>
      <c r="N45" s="67"/>
      <c r="O45" s="13">
        <f t="shared" si="1"/>
        <v>0</v>
      </c>
    </row>
    <row r="46" spans="1:15">
      <c r="A46" s="2">
        <v>42</v>
      </c>
      <c r="B46" s="60"/>
      <c r="C46" s="60"/>
      <c r="D46" s="61"/>
      <c r="E46" s="21" t="s">
        <v>27</v>
      </c>
      <c r="F46" s="21" t="s">
        <v>28</v>
      </c>
      <c r="G46" s="63"/>
      <c r="H46" s="64"/>
      <c r="I46" s="21" t="s">
        <v>28</v>
      </c>
      <c r="J46" s="63"/>
      <c r="K46" s="64"/>
      <c r="L46" s="6" t="s">
        <v>29</v>
      </c>
      <c r="M46" s="13">
        <f>D46*G46*J46</f>
        <v>0</v>
      </c>
      <c r="N46" s="67"/>
      <c r="O46" s="13">
        <f t="shared" si="1"/>
        <v>0</v>
      </c>
    </row>
    <row r="47" spans="1:15">
      <c r="A47" s="2">
        <v>43</v>
      </c>
      <c r="B47" s="60"/>
      <c r="C47" s="60"/>
      <c r="D47" s="61"/>
      <c r="E47" s="21" t="s">
        <v>27</v>
      </c>
      <c r="F47" s="21" t="s">
        <v>28</v>
      </c>
      <c r="G47" s="63"/>
      <c r="H47" s="64"/>
      <c r="I47" s="21" t="s">
        <v>28</v>
      </c>
      <c r="J47" s="63"/>
      <c r="K47" s="64"/>
      <c r="L47" s="6" t="s">
        <v>29</v>
      </c>
      <c r="M47" s="13">
        <f t="shared" ref="M47:M51" si="6">D47*G47*J47</f>
        <v>0</v>
      </c>
      <c r="N47" s="67"/>
      <c r="O47" s="13">
        <f t="shared" si="1"/>
        <v>0</v>
      </c>
    </row>
    <row r="48" spans="1:15">
      <c r="A48" s="2">
        <v>44</v>
      </c>
      <c r="B48" s="60"/>
      <c r="C48" s="60"/>
      <c r="D48" s="61"/>
      <c r="E48" s="21" t="s">
        <v>27</v>
      </c>
      <c r="F48" s="21" t="s">
        <v>28</v>
      </c>
      <c r="G48" s="63"/>
      <c r="H48" s="64"/>
      <c r="I48" s="21" t="s">
        <v>28</v>
      </c>
      <c r="J48" s="63"/>
      <c r="K48" s="64"/>
      <c r="L48" s="6" t="s">
        <v>29</v>
      </c>
      <c r="M48" s="13">
        <f t="shared" si="6"/>
        <v>0</v>
      </c>
      <c r="N48" s="67"/>
      <c r="O48" s="13">
        <f>M48-N48</f>
        <v>0</v>
      </c>
    </row>
    <row r="49" spans="1:15">
      <c r="A49" s="2">
        <v>45</v>
      </c>
      <c r="B49" s="60"/>
      <c r="C49" s="60"/>
      <c r="D49" s="61"/>
      <c r="E49" s="21" t="s">
        <v>27</v>
      </c>
      <c r="F49" s="21" t="s">
        <v>28</v>
      </c>
      <c r="G49" s="63"/>
      <c r="H49" s="64"/>
      <c r="I49" s="21" t="s">
        <v>28</v>
      </c>
      <c r="J49" s="63"/>
      <c r="K49" s="64"/>
      <c r="L49" s="6" t="s">
        <v>29</v>
      </c>
      <c r="M49" s="13">
        <f t="shared" si="6"/>
        <v>0</v>
      </c>
      <c r="N49" s="67"/>
      <c r="O49" s="13">
        <f t="shared" si="1"/>
        <v>0</v>
      </c>
    </row>
    <row r="50" spans="1:15">
      <c r="A50" s="2">
        <v>46</v>
      </c>
      <c r="B50" s="60"/>
      <c r="C50" s="60"/>
      <c r="D50" s="61"/>
      <c r="E50" s="21" t="s">
        <v>27</v>
      </c>
      <c r="F50" s="21" t="s">
        <v>28</v>
      </c>
      <c r="G50" s="63"/>
      <c r="H50" s="64"/>
      <c r="I50" s="21" t="s">
        <v>28</v>
      </c>
      <c r="J50" s="63"/>
      <c r="K50" s="64"/>
      <c r="L50" s="6" t="s">
        <v>29</v>
      </c>
      <c r="M50" s="13">
        <f t="shared" si="6"/>
        <v>0</v>
      </c>
      <c r="N50" s="67"/>
      <c r="O50" s="13">
        <f t="shared" si="1"/>
        <v>0</v>
      </c>
    </row>
    <row r="51" spans="1:15">
      <c r="A51" s="2">
        <v>47</v>
      </c>
      <c r="B51" s="60"/>
      <c r="C51" s="60"/>
      <c r="D51" s="61"/>
      <c r="E51" s="21" t="s">
        <v>27</v>
      </c>
      <c r="F51" s="21" t="s">
        <v>28</v>
      </c>
      <c r="G51" s="63"/>
      <c r="H51" s="64"/>
      <c r="I51" s="21" t="s">
        <v>28</v>
      </c>
      <c r="J51" s="63"/>
      <c r="K51" s="64"/>
      <c r="L51" s="6" t="s">
        <v>29</v>
      </c>
      <c r="M51" s="13">
        <f t="shared" si="6"/>
        <v>0</v>
      </c>
      <c r="N51" s="67"/>
      <c r="O51" s="13">
        <f t="shared" si="1"/>
        <v>0</v>
      </c>
    </row>
    <row r="52" spans="1:15">
      <c r="A52" s="2">
        <v>48</v>
      </c>
      <c r="B52" s="60"/>
      <c r="C52" s="60"/>
      <c r="D52" s="61"/>
      <c r="E52" s="21" t="s">
        <v>27</v>
      </c>
      <c r="F52" s="21" t="s">
        <v>28</v>
      </c>
      <c r="G52" s="63"/>
      <c r="H52" s="64"/>
      <c r="I52" s="21" t="s">
        <v>28</v>
      </c>
      <c r="J52" s="63"/>
      <c r="K52" s="64"/>
      <c r="L52" s="6" t="s">
        <v>29</v>
      </c>
      <c r="M52" s="13">
        <f>D52*G52*J52</f>
        <v>0</v>
      </c>
      <c r="N52" s="67"/>
      <c r="O52" s="13">
        <f t="shared" si="1"/>
        <v>0</v>
      </c>
    </row>
    <row r="53" spans="1:15">
      <c r="A53" s="2">
        <v>49</v>
      </c>
      <c r="B53" s="60"/>
      <c r="C53" s="60"/>
      <c r="D53" s="61"/>
      <c r="E53" s="21" t="s">
        <v>27</v>
      </c>
      <c r="F53" s="21" t="s">
        <v>28</v>
      </c>
      <c r="G53" s="63"/>
      <c r="H53" s="64"/>
      <c r="I53" s="21" t="s">
        <v>28</v>
      </c>
      <c r="J53" s="63"/>
      <c r="K53" s="64"/>
      <c r="L53" s="6" t="s">
        <v>29</v>
      </c>
      <c r="M53" s="13">
        <f>D53*G53*J53</f>
        <v>0</v>
      </c>
      <c r="N53" s="67"/>
      <c r="O53" s="13">
        <f t="shared" si="1"/>
        <v>0</v>
      </c>
    </row>
    <row r="54" spans="1:15">
      <c r="A54" s="2">
        <v>50</v>
      </c>
      <c r="B54" s="60"/>
      <c r="C54" s="60"/>
      <c r="D54" s="61"/>
      <c r="E54" s="21" t="s">
        <v>27</v>
      </c>
      <c r="F54" s="21" t="s">
        <v>28</v>
      </c>
      <c r="G54" s="63"/>
      <c r="H54" s="64"/>
      <c r="I54" s="21" t="s">
        <v>28</v>
      </c>
      <c r="J54" s="66"/>
      <c r="K54" s="64"/>
      <c r="L54" s="6" t="s">
        <v>29</v>
      </c>
      <c r="M54" s="13">
        <f>D54*G54*J54</f>
        <v>0</v>
      </c>
      <c r="N54" s="67"/>
      <c r="O54" s="13">
        <f t="shared" si="1"/>
        <v>0</v>
      </c>
    </row>
    <row r="55" spans="1:15">
      <c r="J55" s="166" t="s">
        <v>18</v>
      </c>
      <c r="K55" s="166"/>
      <c r="L55" s="166"/>
      <c r="M55" s="14">
        <f>SUM(M5:M54)</f>
        <v>0</v>
      </c>
      <c r="N55" s="14">
        <f>SUM(N5:N54)</f>
        <v>0</v>
      </c>
      <c r="O55" s="14">
        <f>SUM(O5:O54)</f>
        <v>0</v>
      </c>
    </row>
  </sheetData>
  <sheetProtection algorithmName="SHA-512" hashValue="3mg39AEyqriLUUAYhsGbNwijOVkicQvhcUEjw47kKjVKB3lofyRmYkUA2VQ8iXdt9L8MxB9AHMj4Le0Pp33rBQ==" saltValue="H6XH1c9btq/77/b3/KhDPA==" spinCount="100000" sheet="1" formatCells="0" insertRows="0" sort="0"/>
  <protectedRanges>
    <protectedRange sqref="N5:N54" name="入力可能４"/>
    <protectedRange sqref="J5:K8 J10:K54 K9" name="入力可能３"/>
    <protectedRange sqref="G5:H54 J9" name="入力可能２"/>
    <protectedRange sqref="B5:D54" name="入力可能"/>
  </protectedRanges>
  <mergeCells count="12">
    <mergeCell ref="S3:S4"/>
    <mergeCell ref="T3:T4"/>
    <mergeCell ref="U3:U4"/>
    <mergeCell ref="M3:M4"/>
    <mergeCell ref="N3:N4"/>
    <mergeCell ref="O3:O4"/>
    <mergeCell ref="R3:R4"/>
    <mergeCell ref="B3:B4"/>
    <mergeCell ref="D3:L3"/>
    <mergeCell ref="J55:L55"/>
    <mergeCell ref="D4:E4"/>
    <mergeCell ref="C3:C4"/>
  </mergeCells>
  <phoneticPr fontId="1"/>
  <dataValidations count="2">
    <dataValidation type="list" allowBlank="1" showInputMessage="1" showErrorMessage="1" sqref="H5:H54 K5:K54" xr:uid="{00000000-0002-0000-0200-000001000000}">
      <formula1>"回,人,個,本,日,月,時間,部,枚,台,室,組,式,km,"</formula1>
    </dataValidation>
    <dataValidation type="list" allowBlank="1" showInputMessage="1" showErrorMessage="1" sqref="B5:B54" xr:uid="{00000000-0002-0000-0200-000000000000}">
      <formula1>$R$5:$R$16</formula1>
    </dataValidation>
  </dataValidations>
  <pageMargins left="0.25" right="0.25" top="0.75" bottom="0.75" header="0.3" footer="0.3"/>
  <pageSetup paperSize="9"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39"/>
  <sheetViews>
    <sheetView showGridLines="0" view="pageBreakPreview" topLeftCell="A16" zoomScale="70" zoomScaleNormal="70" zoomScaleSheetLayoutView="70" workbookViewId="0">
      <selection activeCell="AA26" sqref="AA26"/>
    </sheetView>
  </sheetViews>
  <sheetFormatPr defaultRowHeight="18"/>
  <cols>
    <col min="1" max="2" width="6.1640625" style="2" customWidth="1"/>
    <col min="3" max="3" width="6.1640625" style="3" customWidth="1"/>
    <col min="4" max="9" width="6.1640625" style="2" customWidth="1"/>
    <col min="10" max="10" width="6.1640625" style="3" customWidth="1"/>
    <col min="11" max="11" width="6.1640625" style="2" customWidth="1"/>
    <col min="12" max="18" width="6.1640625" style="1" customWidth="1"/>
    <col min="19" max="26" width="8.6640625" style="1"/>
  </cols>
  <sheetData>
    <row r="1" spans="1:27">
      <c r="A1" s="2" t="s">
        <v>63</v>
      </c>
    </row>
    <row r="2" spans="1:27" ht="25.25" customHeight="1">
      <c r="A2" s="92" t="s">
        <v>76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</row>
    <row r="3" spans="1:27" ht="22.25" customHeight="1">
      <c r="A3" s="80" t="s">
        <v>21</v>
      </c>
      <c r="B3" s="81"/>
      <c r="C3" s="186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8"/>
      <c r="O3" s="189" t="s">
        <v>22</v>
      </c>
      <c r="P3" s="190"/>
      <c r="Q3" s="191">
        <v>2</v>
      </c>
      <c r="R3" s="192"/>
    </row>
    <row r="4" spans="1:27" ht="22.25" customHeight="1">
      <c r="A4" s="80" t="s">
        <v>23</v>
      </c>
      <c r="B4" s="81"/>
      <c r="C4" s="186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8"/>
    </row>
    <row r="5" spans="1:27" ht="22.25" customHeight="1">
      <c r="A5" s="80" t="s">
        <v>24</v>
      </c>
      <c r="B5" s="81"/>
      <c r="C5" s="193" t="s">
        <v>46</v>
      </c>
      <c r="D5" s="193"/>
      <c r="E5" s="193"/>
      <c r="F5" s="193"/>
      <c r="G5" s="193"/>
      <c r="H5" s="193"/>
      <c r="I5" s="193"/>
      <c r="J5" s="193"/>
      <c r="K5" s="193"/>
      <c r="L5" s="194" t="s">
        <v>25</v>
      </c>
      <c r="M5" s="194"/>
      <c r="N5" s="193"/>
      <c r="O5" s="193"/>
      <c r="P5" s="193"/>
      <c r="Q5" s="193"/>
      <c r="R5" s="193"/>
    </row>
    <row r="6" spans="1:27" ht="22.25" customHeight="1">
      <c r="A6" s="80" t="s">
        <v>35</v>
      </c>
      <c r="B6" s="81"/>
      <c r="C6" s="107"/>
      <c r="D6" s="108"/>
      <c r="E6" s="108"/>
      <c r="F6" s="108"/>
      <c r="G6" s="108"/>
      <c r="H6" s="108"/>
      <c r="I6" s="108"/>
      <c r="J6" s="109"/>
      <c r="K6" s="104" t="s">
        <v>36</v>
      </c>
      <c r="L6" s="104"/>
      <c r="M6" s="93"/>
      <c r="N6" s="95"/>
      <c r="O6" s="93"/>
      <c r="P6" s="95"/>
      <c r="Q6" s="93"/>
      <c r="R6" s="95"/>
    </row>
    <row r="7" spans="1:27" ht="22.25" customHeight="1">
      <c r="A7" s="84" t="s">
        <v>47</v>
      </c>
      <c r="B7" s="84"/>
      <c r="C7" s="105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</row>
    <row r="8" spans="1:27" ht="22.25" customHeight="1">
      <c r="A8" s="84" t="s">
        <v>26</v>
      </c>
      <c r="B8" s="84"/>
      <c r="C8" s="182" t="s">
        <v>52</v>
      </c>
      <c r="D8" s="183"/>
      <c r="E8" s="183"/>
      <c r="F8" s="183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184"/>
    </row>
    <row r="9" spans="1:27" ht="75" customHeight="1">
      <c r="A9" s="80" t="s">
        <v>48</v>
      </c>
      <c r="B9" s="81"/>
      <c r="C9" s="185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</row>
    <row r="10" spans="1:27" ht="75" customHeight="1">
      <c r="A10" s="80" t="s">
        <v>49</v>
      </c>
      <c r="B10" s="81"/>
      <c r="C10" s="185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</row>
    <row r="11" spans="1:27" ht="10.25" customHeight="1">
      <c r="E11" s="18"/>
    </row>
    <row r="12" spans="1:27" ht="22.25" customHeight="1">
      <c r="A12" s="2" t="s">
        <v>0</v>
      </c>
      <c r="Q12" s="1" t="s">
        <v>34</v>
      </c>
    </row>
    <row r="13" spans="1:27" ht="22.25" customHeight="1" thickBot="1">
      <c r="A13" s="82" t="s">
        <v>1</v>
      </c>
      <c r="B13" s="83"/>
      <c r="C13" s="82" t="s">
        <v>51</v>
      </c>
      <c r="D13" s="83"/>
      <c r="E13" s="80" t="s">
        <v>71</v>
      </c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81"/>
      <c r="Y13" s="1" t="s">
        <v>70</v>
      </c>
      <c r="AA13" s="59">
        <f>C36-C15-C16-C17-C19</f>
        <v>0</v>
      </c>
    </row>
    <row r="14" spans="1:27" ht="22.25" customHeight="1" thickBot="1">
      <c r="A14" s="84" t="s">
        <v>2</v>
      </c>
      <c r="B14" s="80"/>
      <c r="C14" s="86">
        <f>IF(AA15&lt;0,AA17,AA16)</f>
        <v>0</v>
      </c>
      <c r="D14" s="87"/>
      <c r="E14" s="149" t="s">
        <v>31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50"/>
      <c r="Y14" s="1" t="s">
        <v>55</v>
      </c>
      <c r="AA14" s="55">
        <f>MIN(E36,AA13)</f>
        <v>0</v>
      </c>
    </row>
    <row r="15" spans="1:27" ht="22.25" customHeight="1">
      <c r="A15" s="78" t="s">
        <v>3</v>
      </c>
      <c r="B15" s="79"/>
      <c r="C15" s="88"/>
      <c r="D15" s="89"/>
      <c r="E15" s="151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3"/>
      <c r="Y15" s="1" t="s">
        <v>6</v>
      </c>
      <c r="AA15" s="55">
        <f>C36-E36-C15-C16-C17-C19</f>
        <v>0</v>
      </c>
    </row>
    <row r="16" spans="1:27" ht="22.25" customHeight="1">
      <c r="A16" s="80" t="s">
        <v>4</v>
      </c>
      <c r="B16" s="81"/>
      <c r="C16" s="90"/>
      <c r="D16" s="91"/>
      <c r="E16" s="151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3"/>
      <c r="Y16" s="1" t="s">
        <v>56</v>
      </c>
      <c r="AA16" s="55">
        <f>IF(AA15&lt;0,AA14+AA15,AA17)</f>
        <v>0</v>
      </c>
    </row>
    <row r="17" spans="1:27" ht="22.25" customHeight="1">
      <c r="A17" s="80" t="s">
        <v>5</v>
      </c>
      <c r="B17" s="81"/>
      <c r="C17" s="90"/>
      <c r="D17" s="91"/>
      <c r="E17" s="151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3"/>
      <c r="Y17" s="1" t="s">
        <v>57</v>
      </c>
      <c r="AA17" s="55">
        <f>AA14</f>
        <v>0</v>
      </c>
    </row>
    <row r="18" spans="1:27" ht="22.25" customHeight="1">
      <c r="A18" s="80" t="s">
        <v>6</v>
      </c>
      <c r="B18" s="81"/>
      <c r="C18" s="122">
        <f>IF(AA15&lt;0,0,AA15)</f>
        <v>0</v>
      </c>
      <c r="D18" s="123"/>
      <c r="E18" s="151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3"/>
      <c r="Y18"/>
      <c r="Z18"/>
    </row>
    <row r="19" spans="1:27" ht="22.25" customHeight="1" thickBot="1">
      <c r="A19" s="116" t="s">
        <v>7</v>
      </c>
      <c r="B19" s="117"/>
      <c r="C19" s="124"/>
      <c r="D19" s="125"/>
      <c r="E19" s="154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6"/>
      <c r="Y19"/>
      <c r="Z19"/>
    </row>
    <row r="20" spans="1:27" ht="22.25" customHeight="1" thickTop="1">
      <c r="A20" s="118" t="s">
        <v>18</v>
      </c>
      <c r="B20" s="119"/>
      <c r="C20" s="120">
        <f>SUM(C14:D19)</f>
        <v>0</v>
      </c>
      <c r="D20" s="121"/>
      <c r="E20" s="19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Y20"/>
      <c r="Z20"/>
    </row>
    <row r="21" spans="1:27" ht="5" customHeight="1">
      <c r="E21" s="18"/>
    </row>
    <row r="22" spans="1:27" ht="22.25" customHeight="1" thickBot="1">
      <c r="A22" s="2" t="s">
        <v>8</v>
      </c>
    </row>
    <row r="23" spans="1:27" ht="22.25" customHeight="1">
      <c r="A23" s="80" t="s">
        <v>1</v>
      </c>
      <c r="B23" s="81"/>
      <c r="C23" s="84" t="s">
        <v>51</v>
      </c>
      <c r="D23" s="80"/>
      <c r="E23" s="110" t="s">
        <v>33</v>
      </c>
      <c r="F23" s="111"/>
      <c r="G23" s="148" t="s">
        <v>40</v>
      </c>
      <c r="H23" s="148"/>
      <c r="I23" s="139" t="s">
        <v>50</v>
      </c>
      <c r="J23" s="140"/>
      <c r="K23" s="140"/>
      <c r="L23" s="140"/>
      <c r="M23" s="140"/>
      <c r="N23" s="140"/>
      <c r="O23" s="140"/>
      <c r="P23" s="141"/>
      <c r="Y23"/>
      <c r="Z23"/>
    </row>
    <row r="24" spans="1:27" ht="22.25" customHeight="1">
      <c r="A24" s="80" t="s">
        <v>9</v>
      </c>
      <c r="B24" s="81"/>
      <c r="C24" s="112">
        <f>'様式2-③(明細書・事業２)'!S5</f>
        <v>0</v>
      </c>
      <c r="D24" s="113"/>
      <c r="E24" s="114">
        <f>'様式2-③(明細書・事業２)'!T5</f>
        <v>0</v>
      </c>
      <c r="F24" s="115"/>
      <c r="G24" s="137">
        <f>'様式2-③(明細書・事業２)'!U5</f>
        <v>0</v>
      </c>
      <c r="H24" s="112"/>
      <c r="I24" s="179"/>
      <c r="J24" s="179"/>
      <c r="K24" s="179"/>
      <c r="L24" s="179"/>
      <c r="M24" s="179"/>
      <c r="N24" s="179"/>
      <c r="O24" s="179"/>
      <c r="P24" s="180"/>
      <c r="Y24"/>
      <c r="Z24"/>
    </row>
    <row r="25" spans="1:27" ht="22.25" customHeight="1">
      <c r="A25" s="80" t="s">
        <v>10</v>
      </c>
      <c r="B25" s="81"/>
      <c r="C25" s="112">
        <f>'様式2-③(明細書・事業２)'!S6</f>
        <v>0</v>
      </c>
      <c r="D25" s="113"/>
      <c r="E25" s="114">
        <f>'様式2-③(明細書・事業２)'!T6</f>
        <v>0</v>
      </c>
      <c r="F25" s="115"/>
      <c r="G25" s="137">
        <f>'様式2-③(明細書・事業２)'!U6</f>
        <v>0</v>
      </c>
      <c r="H25" s="112"/>
      <c r="I25" s="181"/>
      <c r="J25" s="177"/>
      <c r="K25" s="177"/>
      <c r="L25" s="177"/>
      <c r="M25" s="177"/>
      <c r="N25" s="177"/>
      <c r="O25" s="177"/>
      <c r="P25" s="178"/>
      <c r="Y25"/>
      <c r="Z25"/>
    </row>
    <row r="26" spans="1:27" ht="22.25" customHeight="1">
      <c r="A26" s="80" t="s">
        <v>11</v>
      </c>
      <c r="B26" s="81"/>
      <c r="C26" s="112">
        <f>'様式2-③(明細書・事業２)'!S7</f>
        <v>0</v>
      </c>
      <c r="D26" s="113"/>
      <c r="E26" s="114">
        <f>'様式2-③(明細書・事業２)'!T7</f>
        <v>0</v>
      </c>
      <c r="F26" s="115"/>
      <c r="G26" s="137">
        <f>'様式2-③(明細書・事業２)'!U7</f>
        <v>0</v>
      </c>
      <c r="H26" s="112"/>
      <c r="I26" s="177"/>
      <c r="J26" s="177"/>
      <c r="K26" s="177"/>
      <c r="L26" s="177"/>
      <c r="M26" s="177"/>
      <c r="N26" s="177"/>
      <c r="O26" s="177"/>
      <c r="P26" s="178"/>
      <c r="Y26"/>
      <c r="Z26"/>
    </row>
    <row r="27" spans="1:27" ht="22.25" customHeight="1">
      <c r="A27" s="126" t="s">
        <v>45</v>
      </c>
      <c r="B27" s="81"/>
      <c r="C27" s="112">
        <f>'様式2-③(明細書・事業２)'!S8</f>
        <v>0</v>
      </c>
      <c r="D27" s="113"/>
      <c r="E27" s="114">
        <f>'様式2-③(明細書・事業２)'!T8</f>
        <v>0</v>
      </c>
      <c r="F27" s="115"/>
      <c r="G27" s="137">
        <f>'様式2-③(明細書・事業２)'!U8</f>
        <v>0</v>
      </c>
      <c r="H27" s="112"/>
      <c r="I27" s="177"/>
      <c r="J27" s="177"/>
      <c r="K27" s="177"/>
      <c r="L27" s="177"/>
      <c r="M27" s="177"/>
      <c r="N27" s="177"/>
      <c r="O27" s="177"/>
      <c r="P27" s="178"/>
      <c r="Y27"/>
      <c r="Z27"/>
    </row>
    <row r="28" spans="1:27" ht="22.25" customHeight="1">
      <c r="A28" s="80" t="s">
        <v>12</v>
      </c>
      <c r="B28" s="81"/>
      <c r="C28" s="112">
        <f>'様式2-③(明細書・事業２)'!S9</f>
        <v>0</v>
      </c>
      <c r="D28" s="113"/>
      <c r="E28" s="127">
        <f>'様式2-③(明細書・事業２)'!T9</f>
        <v>0</v>
      </c>
      <c r="F28" s="128"/>
      <c r="G28" s="137">
        <f>'様式2-③(明細書・事業２)'!U9</f>
        <v>0</v>
      </c>
      <c r="H28" s="112"/>
      <c r="I28" s="177"/>
      <c r="J28" s="177"/>
      <c r="K28" s="177"/>
      <c r="L28" s="177"/>
      <c r="M28" s="177"/>
      <c r="N28" s="177"/>
      <c r="O28" s="177"/>
      <c r="P28" s="178"/>
      <c r="Y28"/>
      <c r="Z28"/>
    </row>
    <row r="29" spans="1:27" ht="22.25" customHeight="1">
      <c r="A29" s="80" t="s">
        <v>13</v>
      </c>
      <c r="B29" s="81"/>
      <c r="C29" s="112">
        <f>'様式2-③(明細書・事業２)'!S10</f>
        <v>0</v>
      </c>
      <c r="D29" s="113"/>
      <c r="E29" s="114">
        <f>'様式2-③(明細書・事業２)'!T10</f>
        <v>0</v>
      </c>
      <c r="F29" s="115"/>
      <c r="G29" s="137">
        <f>'様式2-③(明細書・事業２)'!U10</f>
        <v>0</v>
      </c>
      <c r="H29" s="112"/>
      <c r="I29" s="177"/>
      <c r="J29" s="177"/>
      <c r="K29" s="177"/>
      <c r="L29" s="177"/>
      <c r="M29" s="177"/>
      <c r="N29" s="177"/>
      <c r="O29" s="177"/>
      <c r="P29" s="178"/>
      <c r="Y29"/>
      <c r="Z29"/>
    </row>
    <row r="30" spans="1:27" ht="22.25" customHeight="1">
      <c r="A30" s="80" t="s">
        <v>14</v>
      </c>
      <c r="B30" s="81"/>
      <c r="C30" s="112">
        <f>'様式2-③(明細書・事業２)'!S11</f>
        <v>0</v>
      </c>
      <c r="D30" s="113"/>
      <c r="E30" s="114">
        <f>'様式2-③(明細書・事業２)'!T11</f>
        <v>0</v>
      </c>
      <c r="F30" s="115"/>
      <c r="G30" s="137">
        <f>'様式2-③(明細書・事業２)'!U11</f>
        <v>0</v>
      </c>
      <c r="H30" s="112"/>
      <c r="I30" s="177"/>
      <c r="J30" s="177"/>
      <c r="K30" s="177"/>
      <c r="L30" s="177"/>
      <c r="M30" s="177"/>
      <c r="N30" s="177"/>
      <c r="O30" s="177"/>
      <c r="P30" s="178"/>
      <c r="Y30"/>
      <c r="Z30"/>
    </row>
    <row r="31" spans="1:27" ht="22.25" customHeight="1">
      <c r="A31" s="80" t="s">
        <v>15</v>
      </c>
      <c r="B31" s="81"/>
      <c r="C31" s="112">
        <f>'様式2-③(明細書・事業２)'!S12</f>
        <v>0</v>
      </c>
      <c r="D31" s="113"/>
      <c r="E31" s="114">
        <f>'様式2-③(明細書・事業２)'!T12</f>
        <v>0</v>
      </c>
      <c r="F31" s="115"/>
      <c r="G31" s="137">
        <f>'様式2-③(明細書・事業２)'!U12</f>
        <v>0</v>
      </c>
      <c r="H31" s="112"/>
      <c r="I31" s="177"/>
      <c r="J31" s="177"/>
      <c r="K31" s="177"/>
      <c r="L31" s="177"/>
      <c r="M31" s="177"/>
      <c r="N31" s="177"/>
      <c r="O31" s="177"/>
      <c r="P31" s="178"/>
      <c r="Y31"/>
      <c r="Z31"/>
    </row>
    <row r="32" spans="1:27" ht="22.25" customHeight="1">
      <c r="A32" s="80" t="s">
        <v>16</v>
      </c>
      <c r="B32" s="81"/>
      <c r="C32" s="112">
        <f>'様式2-③(明細書・事業２)'!S13</f>
        <v>0</v>
      </c>
      <c r="D32" s="113"/>
      <c r="E32" s="114">
        <f>'様式2-③(明細書・事業２)'!T13</f>
        <v>0</v>
      </c>
      <c r="F32" s="115"/>
      <c r="G32" s="137">
        <f>'様式2-③(明細書・事業２)'!U13</f>
        <v>0</v>
      </c>
      <c r="H32" s="112"/>
      <c r="I32" s="177"/>
      <c r="J32" s="177"/>
      <c r="K32" s="177"/>
      <c r="L32" s="177"/>
      <c r="M32" s="177"/>
      <c r="N32" s="177"/>
      <c r="O32" s="177"/>
      <c r="P32" s="178"/>
      <c r="Y32"/>
      <c r="Z32"/>
    </row>
    <row r="33" spans="1:26" ht="22.25" customHeight="1">
      <c r="A33" s="80" t="s">
        <v>17</v>
      </c>
      <c r="B33" s="81"/>
      <c r="C33" s="112">
        <f>'様式2-③(明細書・事業２)'!S14</f>
        <v>0</v>
      </c>
      <c r="D33" s="113"/>
      <c r="E33" s="114">
        <f>'様式2-③(明細書・事業２)'!T14</f>
        <v>0</v>
      </c>
      <c r="F33" s="115"/>
      <c r="G33" s="137">
        <f>'様式2-③(明細書・事業２)'!U14</f>
        <v>0</v>
      </c>
      <c r="H33" s="112"/>
      <c r="I33" s="177"/>
      <c r="J33" s="177"/>
      <c r="K33" s="177"/>
      <c r="L33" s="177"/>
      <c r="M33" s="177"/>
      <c r="N33" s="177"/>
      <c r="O33" s="177"/>
      <c r="P33" s="178"/>
      <c r="S33" s="2"/>
      <c r="T33" s="2"/>
      <c r="U33" s="22"/>
      <c r="Y33"/>
      <c r="Z33"/>
    </row>
    <row r="34" spans="1:26" ht="22.25" customHeight="1">
      <c r="A34" s="80" t="s">
        <v>75</v>
      </c>
      <c r="B34" s="81"/>
      <c r="C34" s="112">
        <f>'様式2-③(明細書・事業２)'!S15</f>
        <v>0</v>
      </c>
      <c r="D34" s="113"/>
      <c r="E34" s="114">
        <f>'様式2-③(明細書・事業２)'!T15</f>
        <v>0</v>
      </c>
      <c r="F34" s="115"/>
      <c r="G34" s="137">
        <f>'様式2-③(明細書・事業２)'!U15</f>
        <v>0</v>
      </c>
      <c r="H34" s="112"/>
      <c r="I34" s="177"/>
      <c r="J34" s="177"/>
      <c r="K34" s="177"/>
      <c r="L34" s="177"/>
      <c r="M34" s="177"/>
      <c r="N34" s="177"/>
      <c r="O34" s="177"/>
      <c r="P34" s="178"/>
      <c r="S34" s="2"/>
      <c r="T34" s="2"/>
      <c r="U34" s="2"/>
      <c r="Y34"/>
      <c r="Z34"/>
    </row>
    <row r="35" spans="1:26" ht="22.25" customHeight="1" thickBot="1">
      <c r="A35" s="116" t="s">
        <v>7</v>
      </c>
      <c r="B35" s="117"/>
      <c r="C35" s="112">
        <f>'様式2-③(明細書・事業２)'!S16</f>
        <v>0</v>
      </c>
      <c r="D35" s="113"/>
      <c r="E35" s="114">
        <f>'様式2-③(明細書・事業２)'!T16</f>
        <v>0</v>
      </c>
      <c r="F35" s="115"/>
      <c r="G35" s="138">
        <f>'様式2-③(明細書・事業２)'!U16</f>
        <v>0</v>
      </c>
      <c r="H35" s="133"/>
      <c r="I35" s="174"/>
      <c r="J35" s="175"/>
      <c r="K35" s="175"/>
      <c r="L35" s="175"/>
      <c r="M35" s="175"/>
      <c r="N35" s="175"/>
      <c r="O35" s="175"/>
      <c r="P35" s="176"/>
      <c r="S35" s="2"/>
      <c r="T35" s="2"/>
      <c r="U35" s="22"/>
      <c r="Y35"/>
      <c r="Z35"/>
    </row>
    <row r="36" spans="1:26" ht="22.25" customHeight="1" thickTop="1" thickBot="1">
      <c r="A36" s="118" t="s">
        <v>18</v>
      </c>
      <c r="B36" s="119"/>
      <c r="C36" s="120">
        <f>SUM(C24:D35)</f>
        <v>0</v>
      </c>
      <c r="D36" s="121"/>
      <c r="E36" s="129">
        <f>SUM(E24:F35)</f>
        <v>0</v>
      </c>
      <c r="F36" s="130"/>
      <c r="G36" s="121">
        <f>SUM(G24:H35)</f>
        <v>0</v>
      </c>
      <c r="H36" s="160"/>
      <c r="I36" s="17" t="str">
        <f>IF(E36+G36=C36,"合計額一致","合計額が合っていません。対象経費・対象外経費ご確認ください")</f>
        <v>合計額一致</v>
      </c>
      <c r="J36" s="2"/>
      <c r="K36" s="10"/>
      <c r="L36" s="10"/>
      <c r="M36" s="2"/>
      <c r="N36" s="2"/>
      <c r="O36" s="10"/>
      <c r="P36" s="2"/>
      <c r="Y36"/>
      <c r="Z36"/>
    </row>
    <row r="37" spans="1:26" ht="10.25" customHeight="1" thickBot="1">
      <c r="D37" s="4"/>
    </row>
    <row r="38" spans="1:26" ht="25.25" customHeight="1" thickTop="1" thickBot="1">
      <c r="A38" s="2" t="s">
        <v>19</v>
      </c>
      <c r="C38" s="131">
        <f>C14</f>
        <v>0</v>
      </c>
      <c r="D38" s="132"/>
      <c r="E38" s="5" t="s">
        <v>20</v>
      </c>
      <c r="J38" s="2"/>
      <c r="L38" s="147"/>
      <c r="M38" s="147"/>
      <c r="N38" s="147"/>
      <c r="O38" s="147"/>
    </row>
    <row r="39" spans="1:26" ht="16.25" customHeight="1" thickTop="1"/>
  </sheetData>
  <sheetProtection algorithmName="SHA-512" hashValue="kqzOOYxOxJGPd/rZp8QE7fLIs/ikkH6OtFrW6bWjXLTpIc8RpOa7+TKH6WsnpykXea9VtBZ1YpOSOmIGKCfP+Q==" saltValue="/+q30qAgTGQBVwJqDknGWQ==" spinCount="100000" sheet="1" formatCells="0"/>
  <protectedRanges>
    <protectedRange sqref="C3:R5 C8:R10" name="計画書"/>
    <protectedRange sqref="I24:P35" name="備考欄"/>
    <protectedRange sqref="K6 C6:J7 M6 K7:R7 O6 Q6" name="計画書_1"/>
  </protectedRanges>
  <mergeCells count="120">
    <mergeCell ref="A34:B34"/>
    <mergeCell ref="C34:D34"/>
    <mergeCell ref="E34:F34"/>
    <mergeCell ref="G34:H34"/>
    <mergeCell ref="I34:P34"/>
    <mergeCell ref="A2:R2"/>
    <mergeCell ref="A3:B3"/>
    <mergeCell ref="C3:N3"/>
    <mergeCell ref="O3:P3"/>
    <mergeCell ref="Q3:R3"/>
    <mergeCell ref="A4:B4"/>
    <mergeCell ref="C4:R4"/>
    <mergeCell ref="A5:B5"/>
    <mergeCell ref="C5:K5"/>
    <mergeCell ref="L5:M5"/>
    <mergeCell ref="N5:R5"/>
    <mergeCell ref="A6:B6"/>
    <mergeCell ref="K6:L6"/>
    <mergeCell ref="M6:N6"/>
    <mergeCell ref="O6:P6"/>
    <mergeCell ref="Q6:R6"/>
    <mergeCell ref="A10:B10"/>
    <mergeCell ref="C10:R10"/>
    <mergeCell ref="A13:B13"/>
    <mergeCell ref="C13:D13"/>
    <mergeCell ref="E13:P13"/>
    <mergeCell ref="C6:J6"/>
    <mergeCell ref="A14:B14"/>
    <mergeCell ref="C14:D14"/>
    <mergeCell ref="E14:P14"/>
    <mergeCell ref="A7:B7"/>
    <mergeCell ref="C7:R7"/>
    <mergeCell ref="A8:B8"/>
    <mergeCell ref="C8:R8"/>
    <mergeCell ref="A9:B9"/>
    <mergeCell ref="C9:R9"/>
    <mergeCell ref="A17:B17"/>
    <mergeCell ref="C17:D17"/>
    <mergeCell ref="E17:P17"/>
    <mergeCell ref="A18:B18"/>
    <mergeCell ref="C18:D18"/>
    <mergeCell ref="E18:P18"/>
    <mergeCell ref="A15:B15"/>
    <mergeCell ref="C15:D15"/>
    <mergeCell ref="E15:P15"/>
    <mergeCell ref="A16:B16"/>
    <mergeCell ref="C16:D16"/>
    <mergeCell ref="E16:P16"/>
    <mergeCell ref="A19:B19"/>
    <mergeCell ref="C19:D19"/>
    <mergeCell ref="E19:P19"/>
    <mergeCell ref="A20:B20"/>
    <mergeCell ref="C20:D20"/>
    <mergeCell ref="A23:B23"/>
    <mergeCell ref="C23:D23"/>
    <mergeCell ref="E23:F23"/>
    <mergeCell ref="G23:H23"/>
    <mergeCell ref="I23:P23"/>
    <mergeCell ref="A24:B24"/>
    <mergeCell ref="C24:D24"/>
    <mergeCell ref="E24:F24"/>
    <mergeCell ref="G24:H24"/>
    <mergeCell ref="I24:P24"/>
    <mergeCell ref="A25:B25"/>
    <mergeCell ref="C25:D25"/>
    <mergeCell ref="E25:F25"/>
    <mergeCell ref="G25:H25"/>
    <mergeCell ref="I25:P25"/>
    <mergeCell ref="A26:B26"/>
    <mergeCell ref="C26:D26"/>
    <mergeCell ref="E26:F26"/>
    <mergeCell ref="G26:H26"/>
    <mergeCell ref="I26:P26"/>
    <mergeCell ref="A27:B27"/>
    <mergeCell ref="C27:D27"/>
    <mergeCell ref="E27:F27"/>
    <mergeCell ref="G27:H27"/>
    <mergeCell ref="I27:P27"/>
    <mergeCell ref="A28:B28"/>
    <mergeCell ref="C28:D28"/>
    <mergeCell ref="E28:F28"/>
    <mergeCell ref="G28:H28"/>
    <mergeCell ref="I28:P28"/>
    <mergeCell ref="A29:B29"/>
    <mergeCell ref="C29:D29"/>
    <mergeCell ref="E29:F29"/>
    <mergeCell ref="G29:H29"/>
    <mergeCell ref="I29:P29"/>
    <mergeCell ref="A30:B30"/>
    <mergeCell ref="C30:D30"/>
    <mergeCell ref="E30:F30"/>
    <mergeCell ref="G30:H30"/>
    <mergeCell ref="I30:P30"/>
    <mergeCell ref="A31:B31"/>
    <mergeCell ref="C31:D31"/>
    <mergeCell ref="E31:F31"/>
    <mergeCell ref="G31:H31"/>
    <mergeCell ref="I31:P31"/>
    <mergeCell ref="A32:B32"/>
    <mergeCell ref="C32:D32"/>
    <mergeCell ref="E32:F32"/>
    <mergeCell ref="G32:H32"/>
    <mergeCell ref="I32:P32"/>
    <mergeCell ref="A33:B33"/>
    <mergeCell ref="C33:D33"/>
    <mergeCell ref="E33:F33"/>
    <mergeCell ref="G33:H33"/>
    <mergeCell ref="I33:P33"/>
    <mergeCell ref="C38:D38"/>
    <mergeCell ref="L38:M38"/>
    <mergeCell ref="N38:O38"/>
    <mergeCell ref="A35:B35"/>
    <mergeCell ref="C35:D35"/>
    <mergeCell ref="E35:F35"/>
    <mergeCell ref="G35:H35"/>
    <mergeCell ref="I35:P35"/>
    <mergeCell ref="A36:B36"/>
    <mergeCell ref="C36:D36"/>
    <mergeCell ref="E36:F36"/>
    <mergeCell ref="G36:H36"/>
  </mergeCells>
  <phoneticPr fontId="1"/>
  <conditionalFormatting sqref="C15:P19">
    <cfRule type="expression" dxfId="1" priority="1">
      <formula>C15=""</formula>
    </cfRule>
    <cfRule type="expression" priority="2">
      <formula>C15=""</formula>
    </cfRule>
  </conditionalFormatting>
  <dataValidations count="1">
    <dataValidation type="list" allowBlank="1" showInputMessage="1" showErrorMessage="1" sqref="M6:R6" xr:uid="{F89C1911-32B2-49BE-9D72-7EF3BFA61444}">
      <formula1>"大会,練習会,強化合宿,指導者育成,選手発掘,普及啓発,その他"</formula1>
    </dataValidation>
  </dataValidations>
  <pageMargins left="0.23622047244094491" right="0.23622047244094491" top="0.55118110236220474" bottom="0.55118110236220474" header="0.31496062992125984" footer="0.31496062992125984"/>
  <pageSetup paperSize="9" scale="7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55"/>
  <sheetViews>
    <sheetView showGridLines="0" view="pageBreakPreview" zoomScale="80" zoomScaleNormal="100" zoomScaleSheetLayoutView="80" workbookViewId="0">
      <pane ySplit="4" topLeftCell="A26" activePane="bottomLeft" state="frozen"/>
      <selection pane="bottomLeft" activeCell="R39" sqref="R39"/>
    </sheetView>
  </sheetViews>
  <sheetFormatPr defaultRowHeight="18"/>
  <cols>
    <col min="1" max="1" width="3.58203125" style="2" bestFit="1" customWidth="1"/>
    <col min="2" max="2" width="12.58203125" style="2" customWidth="1"/>
    <col min="3" max="3" width="50.6640625" style="2" customWidth="1"/>
    <col min="4" max="4" width="8.6640625" style="22"/>
    <col min="5" max="6" width="3.1640625" style="11" customWidth="1"/>
    <col min="7" max="7" width="8.6640625" style="22"/>
    <col min="8" max="9" width="3.1640625" style="11" customWidth="1"/>
    <col min="10" max="10" width="8.6640625" style="22"/>
    <col min="11" max="12" width="3.1640625" style="11" customWidth="1"/>
    <col min="13" max="15" width="9.6640625" style="22" customWidth="1"/>
    <col min="16" max="17" width="8.6640625" style="2"/>
    <col min="18" max="18" width="12.6640625" style="2" customWidth="1"/>
    <col min="19" max="30" width="8.6640625" style="2"/>
  </cols>
  <sheetData>
    <row r="1" spans="1:21">
      <c r="A1" s="2" t="s">
        <v>64</v>
      </c>
      <c r="O1" s="58" t="s">
        <v>66</v>
      </c>
    </row>
    <row r="2" spans="1:21">
      <c r="B2" s="12" t="s">
        <v>41</v>
      </c>
      <c r="J2" s="22" t="s">
        <v>72</v>
      </c>
    </row>
    <row r="3" spans="1:21">
      <c r="B3" s="161" t="s">
        <v>1</v>
      </c>
      <c r="C3" s="169" t="s">
        <v>73</v>
      </c>
      <c r="D3" s="162" t="s">
        <v>30</v>
      </c>
      <c r="E3" s="163"/>
      <c r="F3" s="163"/>
      <c r="G3" s="163"/>
      <c r="H3" s="163"/>
      <c r="I3" s="163"/>
      <c r="J3" s="163"/>
      <c r="K3" s="164"/>
      <c r="L3" s="165"/>
      <c r="M3" s="171" t="s">
        <v>38</v>
      </c>
      <c r="N3" s="171" t="s">
        <v>39</v>
      </c>
      <c r="O3" s="172" t="s">
        <v>40</v>
      </c>
      <c r="R3" s="173" t="s">
        <v>42</v>
      </c>
      <c r="S3" s="170" t="s">
        <v>38</v>
      </c>
      <c r="T3" s="170" t="s">
        <v>33</v>
      </c>
      <c r="U3" s="170" t="s">
        <v>40</v>
      </c>
    </row>
    <row r="4" spans="1:21">
      <c r="B4" s="161"/>
      <c r="C4" s="169"/>
      <c r="D4" s="167" t="s">
        <v>32</v>
      </c>
      <c r="E4" s="168"/>
      <c r="F4" s="15"/>
      <c r="G4" s="57" t="s">
        <v>54</v>
      </c>
      <c r="H4" s="15"/>
      <c r="I4" s="15"/>
      <c r="J4" s="57" t="s">
        <v>53</v>
      </c>
      <c r="K4" s="15"/>
      <c r="L4" s="16"/>
      <c r="M4" s="171"/>
      <c r="N4" s="171"/>
      <c r="O4" s="172"/>
      <c r="R4" s="173"/>
      <c r="S4" s="170"/>
      <c r="T4" s="170"/>
      <c r="U4" s="170"/>
    </row>
    <row r="5" spans="1:21">
      <c r="A5" s="2">
        <v>1</v>
      </c>
      <c r="B5" s="60"/>
      <c r="C5" s="60"/>
      <c r="D5" s="61"/>
      <c r="E5" s="21" t="s">
        <v>27</v>
      </c>
      <c r="F5" s="20" t="s">
        <v>28</v>
      </c>
      <c r="G5" s="63"/>
      <c r="H5" s="64"/>
      <c r="I5" s="21" t="s">
        <v>28</v>
      </c>
      <c r="J5" s="63"/>
      <c r="K5" s="64"/>
      <c r="L5" s="6" t="s">
        <v>29</v>
      </c>
      <c r="M5" s="13">
        <f t="shared" ref="M5:M14" si="0">D5*G5*J5</f>
        <v>0</v>
      </c>
      <c r="N5" s="67"/>
      <c r="O5" s="13">
        <f>M5-N5</f>
        <v>0</v>
      </c>
      <c r="R5" s="8" t="s">
        <v>9</v>
      </c>
      <c r="S5" s="8">
        <f t="shared" ref="S5:S14" si="1">SUMIF(B:B,$R5,M:M)</f>
        <v>0</v>
      </c>
      <c r="T5" s="8">
        <f t="shared" ref="T5:T14" si="2">SUMIF(B:B,$R5,N:N)</f>
        <v>0</v>
      </c>
      <c r="U5" s="8">
        <f t="shared" ref="U5:U14" si="3">SUMIF(B:B,$R5,O:O)</f>
        <v>0</v>
      </c>
    </row>
    <row r="6" spans="1:21">
      <c r="A6" s="2">
        <v>2</v>
      </c>
      <c r="B6" s="60"/>
      <c r="C6" s="60"/>
      <c r="D6" s="61"/>
      <c r="E6" s="21" t="s">
        <v>27</v>
      </c>
      <c r="F6" s="20" t="s">
        <v>28</v>
      </c>
      <c r="G6" s="63"/>
      <c r="H6" s="64"/>
      <c r="I6" s="21" t="s">
        <v>28</v>
      </c>
      <c r="J6" s="63"/>
      <c r="K6" s="64"/>
      <c r="L6" s="6" t="s">
        <v>29</v>
      </c>
      <c r="M6" s="13">
        <f t="shared" si="0"/>
        <v>0</v>
      </c>
      <c r="N6" s="67"/>
      <c r="O6" s="13">
        <f t="shared" ref="O6:O54" si="4">M6-N6</f>
        <v>0</v>
      </c>
      <c r="R6" s="8" t="s">
        <v>10</v>
      </c>
      <c r="S6" s="8">
        <f t="shared" si="1"/>
        <v>0</v>
      </c>
      <c r="T6" s="8">
        <f t="shared" si="2"/>
        <v>0</v>
      </c>
      <c r="U6" s="8">
        <f t="shared" si="3"/>
        <v>0</v>
      </c>
    </row>
    <row r="7" spans="1:21">
      <c r="A7" s="2">
        <v>3</v>
      </c>
      <c r="B7" s="60"/>
      <c r="C7" s="60"/>
      <c r="D7" s="61"/>
      <c r="E7" s="21" t="s">
        <v>27</v>
      </c>
      <c r="F7" s="20" t="s">
        <v>28</v>
      </c>
      <c r="G7" s="63"/>
      <c r="H7" s="64"/>
      <c r="I7" s="21" t="s">
        <v>28</v>
      </c>
      <c r="J7" s="63"/>
      <c r="K7" s="64"/>
      <c r="L7" s="6" t="s">
        <v>29</v>
      </c>
      <c r="M7" s="13">
        <f t="shared" si="0"/>
        <v>0</v>
      </c>
      <c r="N7" s="67"/>
      <c r="O7" s="13">
        <f t="shared" si="4"/>
        <v>0</v>
      </c>
      <c r="R7" s="8" t="s">
        <v>11</v>
      </c>
      <c r="S7" s="8">
        <f t="shared" si="1"/>
        <v>0</v>
      </c>
      <c r="T7" s="8">
        <f t="shared" si="2"/>
        <v>0</v>
      </c>
      <c r="U7" s="8">
        <f t="shared" si="3"/>
        <v>0</v>
      </c>
    </row>
    <row r="8" spans="1:21">
      <c r="A8" s="2">
        <v>4</v>
      </c>
      <c r="B8" s="60"/>
      <c r="C8" s="60"/>
      <c r="D8" s="61"/>
      <c r="E8" s="21" t="s">
        <v>27</v>
      </c>
      <c r="F8" s="20" t="s">
        <v>28</v>
      </c>
      <c r="G8" s="63"/>
      <c r="H8" s="64"/>
      <c r="I8" s="21" t="s">
        <v>28</v>
      </c>
      <c r="J8" s="63"/>
      <c r="K8" s="64"/>
      <c r="L8" s="6" t="s">
        <v>29</v>
      </c>
      <c r="M8" s="13">
        <f t="shared" si="0"/>
        <v>0</v>
      </c>
      <c r="N8" s="67"/>
      <c r="O8" s="13">
        <f t="shared" si="4"/>
        <v>0</v>
      </c>
      <c r="R8" s="8" t="s">
        <v>37</v>
      </c>
      <c r="S8" s="8">
        <f t="shared" si="1"/>
        <v>0</v>
      </c>
      <c r="T8" s="8">
        <f t="shared" si="2"/>
        <v>0</v>
      </c>
      <c r="U8" s="8">
        <f t="shared" si="3"/>
        <v>0</v>
      </c>
    </row>
    <row r="9" spans="1:21">
      <c r="A9" s="2">
        <v>5</v>
      </c>
      <c r="B9" s="60"/>
      <c r="C9" s="60"/>
      <c r="D9" s="61"/>
      <c r="E9" s="21" t="s">
        <v>27</v>
      </c>
      <c r="F9" s="20" t="s">
        <v>28</v>
      </c>
      <c r="G9" s="63"/>
      <c r="H9" s="64"/>
      <c r="I9" s="21" t="s">
        <v>28</v>
      </c>
      <c r="J9" s="63"/>
      <c r="K9" s="64"/>
      <c r="L9" s="6" t="s">
        <v>29</v>
      </c>
      <c r="M9" s="13">
        <f t="shared" si="0"/>
        <v>0</v>
      </c>
      <c r="N9" s="67"/>
      <c r="O9" s="13">
        <f t="shared" si="4"/>
        <v>0</v>
      </c>
      <c r="R9" s="8" t="s">
        <v>12</v>
      </c>
      <c r="S9" s="8">
        <f t="shared" si="1"/>
        <v>0</v>
      </c>
      <c r="T9" s="8">
        <f t="shared" si="2"/>
        <v>0</v>
      </c>
      <c r="U9" s="8">
        <f t="shared" si="3"/>
        <v>0</v>
      </c>
    </row>
    <row r="10" spans="1:21">
      <c r="A10" s="2">
        <v>6</v>
      </c>
      <c r="B10" s="60"/>
      <c r="C10" s="62"/>
      <c r="D10" s="61"/>
      <c r="E10" s="21" t="s">
        <v>27</v>
      </c>
      <c r="F10" s="20" t="s">
        <v>28</v>
      </c>
      <c r="G10" s="63"/>
      <c r="H10" s="64"/>
      <c r="I10" s="21" t="s">
        <v>28</v>
      </c>
      <c r="J10" s="63"/>
      <c r="K10" s="64"/>
      <c r="L10" s="6" t="s">
        <v>29</v>
      </c>
      <c r="M10" s="13">
        <f t="shared" si="0"/>
        <v>0</v>
      </c>
      <c r="N10" s="67"/>
      <c r="O10" s="13">
        <f t="shared" si="4"/>
        <v>0</v>
      </c>
      <c r="R10" s="8" t="s">
        <v>13</v>
      </c>
      <c r="S10" s="8">
        <f t="shared" si="1"/>
        <v>0</v>
      </c>
      <c r="T10" s="8">
        <f t="shared" si="2"/>
        <v>0</v>
      </c>
      <c r="U10" s="8">
        <f t="shared" si="3"/>
        <v>0</v>
      </c>
    </row>
    <row r="11" spans="1:21">
      <c r="A11" s="2">
        <v>7</v>
      </c>
      <c r="B11" s="60"/>
      <c r="C11" s="60"/>
      <c r="D11" s="61"/>
      <c r="E11" s="21" t="s">
        <v>27</v>
      </c>
      <c r="F11" s="20" t="s">
        <v>28</v>
      </c>
      <c r="G11" s="63"/>
      <c r="H11" s="64"/>
      <c r="I11" s="21" t="s">
        <v>28</v>
      </c>
      <c r="J11" s="63"/>
      <c r="K11" s="64"/>
      <c r="L11" s="6" t="s">
        <v>29</v>
      </c>
      <c r="M11" s="13">
        <f t="shared" si="0"/>
        <v>0</v>
      </c>
      <c r="N11" s="67"/>
      <c r="O11" s="13">
        <f t="shared" si="4"/>
        <v>0</v>
      </c>
      <c r="R11" s="8" t="s">
        <v>14</v>
      </c>
      <c r="S11" s="8">
        <f t="shared" si="1"/>
        <v>0</v>
      </c>
      <c r="T11" s="8">
        <f t="shared" si="2"/>
        <v>0</v>
      </c>
      <c r="U11" s="8">
        <f t="shared" si="3"/>
        <v>0</v>
      </c>
    </row>
    <row r="12" spans="1:21">
      <c r="A12" s="2">
        <v>8</v>
      </c>
      <c r="B12" s="60"/>
      <c r="C12" s="60"/>
      <c r="D12" s="61"/>
      <c r="E12" s="21" t="s">
        <v>27</v>
      </c>
      <c r="F12" s="20" t="s">
        <v>28</v>
      </c>
      <c r="G12" s="63"/>
      <c r="H12" s="64"/>
      <c r="I12" s="21" t="s">
        <v>28</v>
      </c>
      <c r="J12" s="63"/>
      <c r="K12" s="64"/>
      <c r="L12" s="6" t="s">
        <v>29</v>
      </c>
      <c r="M12" s="13">
        <f t="shared" si="0"/>
        <v>0</v>
      </c>
      <c r="N12" s="67"/>
      <c r="O12" s="13">
        <f t="shared" si="4"/>
        <v>0</v>
      </c>
      <c r="R12" s="8" t="s">
        <v>15</v>
      </c>
      <c r="S12" s="8">
        <f t="shared" si="1"/>
        <v>0</v>
      </c>
      <c r="T12" s="8">
        <f t="shared" si="2"/>
        <v>0</v>
      </c>
      <c r="U12" s="8">
        <f t="shared" si="3"/>
        <v>0</v>
      </c>
    </row>
    <row r="13" spans="1:21">
      <c r="A13" s="2">
        <v>9</v>
      </c>
      <c r="B13" s="60"/>
      <c r="C13" s="60"/>
      <c r="D13" s="61"/>
      <c r="E13" s="21" t="s">
        <v>27</v>
      </c>
      <c r="F13" s="20" t="s">
        <v>28</v>
      </c>
      <c r="G13" s="63"/>
      <c r="H13" s="64"/>
      <c r="I13" s="21" t="s">
        <v>28</v>
      </c>
      <c r="J13" s="63"/>
      <c r="K13" s="64"/>
      <c r="L13" s="6" t="s">
        <v>29</v>
      </c>
      <c r="M13" s="13">
        <f t="shared" si="0"/>
        <v>0</v>
      </c>
      <c r="N13" s="67"/>
      <c r="O13" s="13">
        <f t="shared" si="4"/>
        <v>0</v>
      </c>
      <c r="R13" s="8" t="s">
        <v>16</v>
      </c>
      <c r="S13" s="8">
        <f t="shared" si="1"/>
        <v>0</v>
      </c>
      <c r="T13" s="8">
        <f t="shared" si="2"/>
        <v>0</v>
      </c>
      <c r="U13" s="8">
        <f t="shared" si="3"/>
        <v>0</v>
      </c>
    </row>
    <row r="14" spans="1:21">
      <c r="A14" s="2">
        <v>10</v>
      </c>
      <c r="B14" s="60"/>
      <c r="C14" s="60"/>
      <c r="D14" s="61"/>
      <c r="E14" s="21" t="s">
        <v>27</v>
      </c>
      <c r="F14" s="20" t="s">
        <v>28</v>
      </c>
      <c r="G14" s="63"/>
      <c r="H14" s="64"/>
      <c r="I14" s="21" t="s">
        <v>28</v>
      </c>
      <c r="J14" s="63"/>
      <c r="K14" s="64"/>
      <c r="L14" s="6" t="s">
        <v>29</v>
      </c>
      <c r="M14" s="13">
        <f t="shared" si="0"/>
        <v>0</v>
      </c>
      <c r="N14" s="67"/>
      <c r="O14" s="13">
        <f t="shared" si="4"/>
        <v>0</v>
      </c>
      <c r="R14" s="8" t="s">
        <v>17</v>
      </c>
      <c r="S14" s="8">
        <f t="shared" si="1"/>
        <v>0</v>
      </c>
      <c r="T14" s="8">
        <f t="shared" si="2"/>
        <v>0</v>
      </c>
      <c r="U14" s="8">
        <f t="shared" si="3"/>
        <v>0</v>
      </c>
    </row>
    <row r="15" spans="1:21">
      <c r="A15" s="2">
        <v>11</v>
      </c>
      <c r="B15" s="60"/>
      <c r="C15" s="60"/>
      <c r="D15" s="61"/>
      <c r="E15" s="21" t="s">
        <v>27</v>
      </c>
      <c r="F15" s="20" t="s">
        <v>28</v>
      </c>
      <c r="G15" s="63"/>
      <c r="H15" s="64"/>
      <c r="I15" s="21" t="s">
        <v>28</v>
      </c>
      <c r="J15" s="63"/>
      <c r="K15" s="64"/>
      <c r="L15" s="6" t="s">
        <v>29</v>
      </c>
      <c r="M15" s="13">
        <f t="shared" ref="M15:M54" si="5">D15*G15*J15</f>
        <v>0</v>
      </c>
      <c r="N15" s="67"/>
      <c r="O15" s="13">
        <f t="shared" si="4"/>
        <v>0</v>
      </c>
      <c r="R15" s="8" t="s">
        <v>74</v>
      </c>
      <c r="S15" s="8">
        <f t="shared" ref="S15" si="6">SUMIF(B:B,$R15,M:M)</f>
        <v>0</v>
      </c>
      <c r="T15" s="8">
        <f t="shared" ref="T15" si="7">SUMIF(B:B,$R15,N:N)</f>
        <v>0</v>
      </c>
      <c r="U15" s="8">
        <f t="shared" ref="U15" si="8">SUMIF(B:B,$R15,O:O)</f>
        <v>0</v>
      </c>
    </row>
    <row r="16" spans="1:21">
      <c r="A16" s="2">
        <v>12</v>
      </c>
      <c r="B16" s="60"/>
      <c r="C16" s="60"/>
      <c r="D16" s="61"/>
      <c r="E16" s="21" t="s">
        <v>27</v>
      </c>
      <c r="F16" s="20" t="s">
        <v>28</v>
      </c>
      <c r="G16" s="63"/>
      <c r="H16" s="64"/>
      <c r="I16" s="21" t="s">
        <v>28</v>
      </c>
      <c r="J16" s="63"/>
      <c r="K16" s="64"/>
      <c r="L16" s="6" t="s">
        <v>29</v>
      </c>
      <c r="M16" s="13">
        <f t="shared" si="5"/>
        <v>0</v>
      </c>
      <c r="N16" s="67"/>
      <c r="O16" s="13">
        <f t="shared" si="4"/>
        <v>0</v>
      </c>
      <c r="R16" s="8" t="s">
        <v>7</v>
      </c>
      <c r="S16" s="8">
        <f t="shared" ref="S16" si="9">SUMIF(B:B,$R16,M:M)</f>
        <v>0</v>
      </c>
      <c r="T16" s="8">
        <f t="shared" ref="T16" si="10">SUMIF(B:B,$R16,N:N)</f>
        <v>0</v>
      </c>
      <c r="U16" s="8">
        <f t="shared" ref="U16" si="11">SUMIF(B:B,$R16,O:O)</f>
        <v>0</v>
      </c>
    </row>
    <row r="17" spans="1:15">
      <c r="A17" s="2">
        <v>13</v>
      </c>
      <c r="B17" s="60"/>
      <c r="C17" s="60"/>
      <c r="D17" s="61"/>
      <c r="E17" s="21" t="s">
        <v>27</v>
      </c>
      <c r="F17" s="20" t="s">
        <v>28</v>
      </c>
      <c r="G17" s="63"/>
      <c r="H17" s="64"/>
      <c r="I17" s="21" t="s">
        <v>28</v>
      </c>
      <c r="J17" s="63"/>
      <c r="K17" s="64"/>
      <c r="L17" s="6" t="s">
        <v>29</v>
      </c>
      <c r="M17" s="13">
        <f>D17*G17*J17</f>
        <v>0</v>
      </c>
      <c r="N17" s="67"/>
      <c r="O17" s="13">
        <f t="shared" si="4"/>
        <v>0</v>
      </c>
    </row>
    <row r="18" spans="1:15">
      <c r="A18" s="2">
        <v>14</v>
      </c>
      <c r="B18" s="60"/>
      <c r="C18" s="60"/>
      <c r="D18" s="61"/>
      <c r="E18" s="21" t="s">
        <v>27</v>
      </c>
      <c r="F18" s="20" t="s">
        <v>28</v>
      </c>
      <c r="G18" s="63"/>
      <c r="H18" s="64"/>
      <c r="I18" s="21" t="s">
        <v>28</v>
      </c>
      <c r="J18" s="65"/>
      <c r="K18" s="64"/>
      <c r="L18" s="7" t="s">
        <v>29</v>
      </c>
      <c r="M18" s="13">
        <f t="shared" si="5"/>
        <v>0</v>
      </c>
      <c r="N18" s="67"/>
      <c r="O18" s="13">
        <f t="shared" si="4"/>
        <v>0</v>
      </c>
    </row>
    <row r="19" spans="1:15">
      <c r="A19" s="2">
        <v>15</v>
      </c>
      <c r="B19" s="60"/>
      <c r="C19" s="60"/>
      <c r="D19" s="61"/>
      <c r="E19" s="21" t="s">
        <v>27</v>
      </c>
      <c r="F19" s="20" t="s">
        <v>28</v>
      </c>
      <c r="G19" s="63"/>
      <c r="H19" s="64"/>
      <c r="I19" s="21" t="s">
        <v>28</v>
      </c>
      <c r="J19" s="63"/>
      <c r="K19" s="64"/>
      <c r="L19" s="6" t="s">
        <v>29</v>
      </c>
      <c r="M19" s="13">
        <f t="shared" si="5"/>
        <v>0</v>
      </c>
      <c r="N19" s="67"/>
      <c r="O19" s="13">
        <f t="shared" si="4"/>
        <v>0</v>
      </c>
    </row>
    <row r="20" spans="1:15">
      <c r="A20" s="2">
        <v>16</v>
      </c>
      <c r="B20" s="60"/>
      <c r="C20" s="60"/>
      <c r="D20" s="61"/>
      <c r="E20" s="21" t="s">
        <v>27</v>
      </c>
      <c r="F20" s="20" t="s">
        <v>28</v>
      </c>
      <c r="G20" s="63"/>
      <c r="H20" s="64"/>
      <c r="I20" s="21" t="s">
        <v>28</v>
      </c>
      <c r="J20" s="63"/>
      <c r="K20" s="64"/>
      <c r="L20" s="6" t="s">
        <v>29</v>
      </c>
      <c r="M20" s="13">
        <f t="shared" si="5"/>
        <v>0</v>
      </c>
      <c r="N20" s="67"/>
      <c r="O20" s="13">
        <f t="shared" si="4"/>
        <v>0</v>
      </c>
    </row>
    <row r="21" spans="1:15">
      <c r="A21" s="2">
        <v>17</v>
      </c>
      <c r="B21" s="60"/>
      <c r="C21" s="60"/>
      <c r="D21" s="61"/>
      <c r="E21" s="21" t="s">
        <v>27</v>
      </c>
      <c r="F21" s="20" t="s">
        <v>28</v>
      </c>
      <c r="G21" s="63"/>
      <c r="H21" s="64"/>
      <c r="I21" s="21" t="s">
        <v>28</v>
      </c>
      <c r="J21" s="63"/>
      <c r="K21" s="64"/>
      <c r="L21" s="6" t="s">
        <v>29</v>
      </c>
      <c r="M21" s="13">
        <f t="shared" si="5"/>
        <v>0</v>
      </c>
      <c r="N21" s="67"/>
      <c r="O21" s="13">
        <f t="shared" si="4"/>
        <v>0</v>
      </c>
    </row>
    <row r="22" spans="1:15">
      <c r="A22" s="2">
        <v>18</v>
      </c>
      <c r="B22" s="60"/>
      <c r="C22" s="60"/>
      <c r="D22" s="61"/>
      <c r="E22" s="21" t="s">
        <v>27</v>
      </c>
      <c r="F22" s="20" t="s">
        <v>28</v>
      </c>
      <c r="G22" s="63"/>
      <c r="H22" s="64"/>
      <c r="I22" s="21" t="s">
        <v>28</v>
      </c>
      <c r="J22" s="63"/>
      <c r="K22" s="64"/>
      <c r="L22" s="6" t="s">
        <v>29</v>
      </c>
      <c r="M22" s="13">
        <f t="shared" si="5"/>
        <v>0</v>
      </c>
      <c r="N22" s="67"/>
      <c r="O22" s="13">
        <f t="shared" si="4"/>
        <v>0</v>
      </c>
    </row>
    <row r="23" spans="1:15">
      <c r="A23" s="2">
        <v>19</v>
      </c>
      <c r="B23" s="60"/>
      <c r="C23" s="60"/>
      <c r="D23" s="61"/>
      <c r="E23" s="21" t="s">
        <v>27</v>
      </c>
      <c r="F23" s="20" t="s">
        <v>28</v>
      </c>
      <c r="G23" s="63"/>
      <c r="H23" s="64"/>
      <c r="I23" s="21" t="s">
        <v>28</v>
      </c>
      <c r="J23" s="63"/>
      <c r="K23" s="64"/>
      <c r="L23" s="6" t="s">
        <v>29</v>
      </c>
      <c r="M23" s="13">
        <f t="shared" si="5"/>
        <v>0</v>
      </c>
      <c r="N23" s="67"/>
      <c r="O23" s="13">
        <f t="shared" si="4"/>
        <v>0</v>
      </c>
    </row>
    <row r="24" spans="1:15">
      <c r="A24" s="2">
        <v>20</v>
      </c>
      <c r="B24" s="60"/>
      <c r="C24" s="60"/>
      <c r="D24" s="61"/>
      <c r="E24" s="21" t="s">
        <v>27</v>
      </c>
      <c r="F24" s="20" t="s">
        <v>28</v>
      </c>
      <c r="G24" s="63"/>
      <c r="H24" s="64"/>
      <c r="I24" s="21" t="s">
        <v>28</v>
      </c>
      <c r="J24" s="63"/>
      <c r="K24" s="64"/>
      <c r="L24" s="6" t="s">
        <v>29</v>
      </c>
      <c r="M24" s="13">
        <f t="shared" si="5"/>
        <v>0</v>
      </c>
      <c r="N24" s="67"/>
      <c r="O24" s="13">
        <f t="shared" si="4"/>
        <v>0</v>
      </c>
    </row>
    <row r="25" spans="1:15">
      <c r="A25" s="2">
        <v>21</v>
      </c>
      <c r="B25" s="60"/>
      <c r="C25" s="60"/>
      <c r="D25" s="61"/>
      <c r="E25" s="21" t="s">
        <v>27</v>
      </c>
      <c r="F25" s="20" t="s">
        <v>28</v>
      </c>
      <c r="G25" s="63"/>
      <c r="H25" s="64"/>
      <c r="I25" s="21" t="s">
        <v>28</v>
      </c>
      <c r="J25" s="63"/>
      <c r="K25" s="64"/>
      <c r="L25" s="6" t="s">
        <v>29</v>
      </c>
      <c r="M25" s="13">
        <f t="shared" si="5"/>
        <v>0</v>
      </c>
      <c r="N25" s="67"/>
      <c r="O25" s="13">
        <f t="shared" si="4"/>
        <v>0</v>
      </c>
    </row>
    <row r="26" spans="1:15">
      <c r="A26" s="2">
        <v>22</v>
      </c>
      <c r="B26" s="60"/>
      <c r="C26" s="60"/>
      <c r="D26" s="61"/>
      <c r="E26" s="21" t="s">
        <v>27</v>
      </c>
      <c r="F26" s="20" t="s">
        <v>28</v>
      </c>
      <c r="G26" s="63"/>
      <c r="H26" s="64"/>
      <c r="I26" s="21" t="s">
        <v>28</v>
      </c>
      <c r="J26" s="63"/>
      <c r="K26" s="64"/>
      <c r="L26" s="6" t="s">
        <v>29</v>
      </c>
      <c r="M26" s="13">
        <f t="shared" si="5"/>
        <v>0</v>
      </c>
      <c r="N26" s="67"/>
      <c r="O26" s="13">
        <f t="shared" si="4"/>
        <v>0</v>
      </c>
    </row>
    <row r="27" spans="1:15">
      <c r="A27" s="2">
        <v>23</v>
      </c>
      <c r="B27" s="60"/>
      <c r="C27" s="60"/>
      <c r="D27" s="61"/>
      <c r="E27" s="21" t="s">
        <v>27</v>
      </c>
      <c r="F27" s="20" t="s">
        <v>28</v>
      </c>
      <c r="G27" s="63"/>
      <c r="H27" s="64"/>
      <c r="I27" s="21" t="s">
        <v>28</v>
      </c>
      <c r="J27" s="63"/>
      <c r="K27" s="64"/>
      <c r="L27" s="6" t="s">
        <v>29</v>
      </c>
      <c r="M27" s="13">
        <f t="shared" si="5"/>
        <v>0</v>
      </c>
      <c r="N27" s="67"/>
      <c r="O27" s="13">
        <f t="shared" si="4"/>
        <v>0</v>
      </c>
    </row>
    <row r="28" spans="1:15">
      <c r="A28" s="2">
        <v>24</v>
      </c>
      <c r="B28" s="60"/>
      <c r="C28" s="60"/>
      <c r="D28" s="61"/>
      <c r="E28" s="21" t="s">
        <v>27</v>
      </c>
      <c r="F28" s="20" t="s">
        <v>28</v>
      </c>
      <c r="G28" s="63"/>
      <c r="H28" s="64"/>
      <c r="I28" s="21" t="s">
        <v>28</v>
      </c>
      <c r="J28" s="63"/>
      <c r="K28" s="64"/>
      <c r="L28" s="6" t="s">
        <v>29</v>
      </c>
      <c r="M28" s="13">
        <f t="shared" si="5"/>
        <v>0</v>
      </c>
      <c r="N28" s="67"/>
      <c r="O28" s="13">
        <f t="shared" si="4"/>
        <v>0</v>
      </c>
    </row>
    <row r="29" spans="1:15">
      <c r="A29" s="2">
        <v>25</v>
      </c>
      <c r="B29" s="60"/>
      <c r="C29" s="60"/>
      <c r="D29" s="61"/>
      <c r="E29" s="21" t="s">
        <v>27</v>
      </c>
      <c r="F29" s="21" t="s">
        <v>28</v>
      </c>
      <c r="G29" s="63"/>
      <c r="H29" s="64"/>
      <c r="I29" s="21" t="s">
        <v>28</v>
      </c>
      <c r="J29" s="63"/>
      <c r="K29" s="64"/>
      <c r="L29" s="6" t="s">
        <v>29</v>
      </c>
      <c r="M29" s="13">
        <f t="shared" si="5"/>
        <v>0</v>
      </c>
      <c r="N29" s="67"/>
      <c r="O29" s="13">
        <f t="shared" si="4"/>
        <v>0</v>
      </c>
    </row>
    <row r="30" spans="1:15">
      <c r="A30" s="2">
        <v>26</v>
      </c>
      <c r="B30" s="60"/>
      <c r="C30" s="60"/>
      <c r="D30" s="61"/>
      <c r="E30" s="21" t="s">
        <v>27</v>
      </c>
      <c r="F30" s="21" t="s">
        <v>28</v>
      </c>
      <c r="G30" s="63"/>
      <c r="H30" s="64"/>
      <c r="I30" s="21" t="s">
        <v>28</v>
      </c>
      <c r="J30" s="63"/>
      <c r="K30" s="64"/>
      <c r="L30" s="6" t="s">
        <v>29</v>
      </c>
      <c r="M30" s="13">
        <f t="shared" si="5"/>
        <v>0</v>
      </c>
      <c r="N30" s="67"/>
      <c r="O30" s="13">
        <f t="shared" si="4"/>
        <v>0</v>
      </c>
    </row>
    <row r="31" spans="1:15">
      <c r="A31" s="2">
        <v>27</v>
      </c>
      <c r="B31" s="60"/>
      <c r="C31" s="60"/>
      <c r="D31" s="61"/>
      <c r="E31" s="21" t="s">
        <v>27</v>
      </c>
      <c r="F31" s="21" t="s">
        <v>28</v>
      </c>
      <c r="G31" s="63"/>
      <c r="H31" s="64"/>
      <c r="I31" s="21" t="s">
        <v>28</v>
      </c>
      <c r="J31" s="63"/>
      <c r="K31" s="64"/>
      <c r="L31" s="6" t="s">
        <v>29</v>
      </c>
      <c r="M31" s="13">
        <f t="shared" si="5"/>
        <v>0</v>
      </c>
      <c r="N31" s="67"/>
      <c r="O31" s="13">
        <f t="shared" si="4"/>
        <v>0</v>
      </c>
    </row>
    <row r="32" spans="1:15">
      <c r="A32" s="2">
        <v>28</v>
      </c>
      <c r="B32" s="60"/>
      <c r="C32" s="60"/>
      <c r="D32" s="61"/>
      <c r="E32" s="21" t="s">
        <v>27</v>
      </c>
      <c r="F32" s="21" t="s">
        <v>28</v>
      </c>
      <c r="G32" s="63"/>
      <c r="H32" s="64"/>
      <c r="I32" s="21" t="s">
        <v>28</v>
      </c>
      <c r="J32" s="63"/>
      <c r="K32" s="64"/>
      <c r="L32" s="6" t="s">
        <v>29</v>
      </c>
      <c r="M32" s="13">
        <f t="shared" si="5"/>
        <v>0</v>
      </c>
      <c r="N32" s="67"/>
      <c r="O32" s="13">
        <f t="shared" si="4"/>
        <v>0</v>
      </c>
    </row>
    <row r="33" spans="1:15">
      <c r="A33" s="2">
        <v>29</v>
      </c>
      <c r="B33" s="60"/>
      <c r="C33" s="60"/>
      <c r="D33" s="61"/>
      <c r="E33" s="21" t="s">
        <v>27</v>
      </c>
      <c r="F33" s="21" t="s">
        <v>28</v>
      </c>
      <c r="G33" s="63"/>
      <c r="H33" s="64"/>
      <c r="I33" s="21" t="s">
        <v>28</v>
      </c>
      <c r="J33" s="63"/>
      <c r="K33" s="64"/>
      <c r="L33" s="6" t="s">
        <v>29</v>
      </c>
      <c r="M33" s="13">
        <f t="shared" si="5"/>
        <v>0</v>
      </c>
      <c r="N33" s="67"/>
      <c r="O33" s="13">
        <f t="shared" si="4"/>
        <v>0</v>
      </c>
    </row>
    <row r="34" spans="1:15">
      <c r="A34" s="2">
        <v>30</v>
      </c>
      <c r="B34" s="60"/>
      <c r="C34" s="60"/>
      <c r="D34" s="61"/>
      <c r="E34" s="21" t="s">
        <v>27</v>
      </c>
      <c r="F34" s="21" t="s">
        <v>28</v>
      </c>
      <c r="G34" s="63"/>
      <c r="H34" s="64"/>
      <c r="I34" s="21" t="s">
        <v>28</v>
      </c>
      <c r="J34" s="63"/>
      <c r="K34" s="64"/>
      <c r="L34" s="6" t="s">
        <v>29</v>
      </c>
      <c r="M34" s="13">
        <f t="shared" si="5"/>
        <v>0</v>
      </c>
      <c r="N34" s="67"/>
      <c r="O34" s="13">
        <f t="shared" si="4"/>
        <v>0</v>
      </c>
    </row>
    <row r="35" spans="1:15">
      <c r="A35" s="2">
        <v>31</v>
      </c>
      <c r="B35" s="60"/>
      <c r="C35" s="60"/>
      <c r="D35" s="61"/>
      <c r="E35" s="21" t="s">
        <v>27</v>
      </c>
      <c r="F35" s="21" t="s">
        <v>28</v>
      </c>
      <c r="G35" s="63"/>
      <c r="H35" s="64"/>
      <c r="I35" s="21" t="s">
        <v>28</v>
      </c>
      <c r="J35" s="63"/>
      <c r="K35" s="64"/>
      <c r="L35" s="6" t="s">
        <v>29</v>
      </c>
      <c r="M35" s="13">
        <f t="shared" si="5"/>
        <v>0</v>
      </c>
      <c r="N35" s="67"/>
      <c r="O35" s="13">
        <f t="shared" si="4"/>
        <v>0</v>
      </c>
    </row>
    <row r="36" spans="1:15">
      <c r="A36" s="2">
        <v>32</v>
      </c>
      <c r="B36" s="60"/>
      <c r="C36" s="60"/>
      <c r="D36" s="61"/>
      <c r="E36" s="21" t="s">
        <v>27</v>
      </c>
      <c r="F36" s="21" t="s">
        <v>28</v>
      </c>
      <c r="G36" s="63"/>
      <c r="H36" s="64"/>
      <c r="I36" s="21" t="s">
        <v>28</v>
      </c>
      <c r="J36" s="63"/>
      <c r="K36" s="64"/>
      <c r="L36" s="6" t="s">
        <v>29</v>
      </c>
      <c r="M36" s="13">
        <f t="shared" si="5"/>
        <v>0</v>
      </c>
      <c r="N36" s="67"/>
      <c r="O36" s="13">
        <f t="shared" si="4"/>
        <v>0</v>
      </c>
    </row>
    <row r="37" spans="1:15">
      <c r="A37" s="2">
        <v>33</v>
      </c>
      <c r="B37" s="60"/>
      <c r="C37" s="60"/>
      <c r="D37" s="61"/>
      <c r="E37" s="21" t="s">
        <v>27</v>
      </c>
      <c r="F37" s="21" t="s">
        <v>28</v>
      </c>
      <c r="G37" s="63"/>
      <c r="H37" s="64"/>
      <c r="I37" s="21" t="s">
        <v>28</v>
      </c>
      <c r="J37" s="63"/>
      <c r="K37" s="64"/>
      <c r="L37" s="6" t="s">
        <v>29</v>
      </c>
      <c r="M37" s="13">
        <f t="shared" si="5"/>
        <v>0</v>
      </c>
      <c r="N37" s="67"/>
      <c r="O37" s="13">
        <f t="shared" si="4"/>
        <v>0</v>
      </c>
    </row>
    <row r="38" spans="1:15">
      <c r="A38" s="2">
        <v>34</v>
      </c>
      <c r="B38" s="60"/>
      <c r="C38" s="60"/>
      <c r="D38" s="61"/>
      <c r="E38" s="21" t="s">
        <v>27</v>
      </c>
      <c r="F38" s="21" t="s">
        <v>28</v>
      </c>
      <c r="G38" s="63"/>
      <c r="H38" s="64"/>
      <c r="I38" s="21" t="s">
        <v>28</v>
      </c>
      <c r="J38" s="63"/>
      <c r="K38" s="64"/>
      <c r="L38" s="6" t="s">
        <v>29</v>
      </c>
      <c r="M38" s="13">
        <f t="shared" si="5"/>
        <v>0</v>
      </c>
      <c r="N38" s="67"/>
      <c r="O38" s="13">
        <f t="shared" si="4"/>
        <v>0</v>
      </c>
    </row>
    <row r="39" spans="1:15">
      <c r="A39" s="2">
        <v>35</v>
      </c>
      <c r="B39" s="60"/>
      <c r="C39" s="60"/>
      <c r="D39" s="61"/>
      <c r="E39" s="21" t="s">
        <v>27</v>
      </c>
      <c r="F39" s="21" t="s">
        <v>28</v>
      </c>
      <c r="G39" s="63"/>
      <c r="H39" s="64"/>
      <c r="I39" s="21" t="s">
        <v>28</v>
      </c>
      <c r="J39" s="63"/>
      <c r="K39" s="64"/>
      <c r="L39" s="6" t="s">
        <v>29</v>
      </c>
      <c r="M39" s="13">
        <f t="shared" si="5"/>
        <v>0</v>
      </c>
      <c r="N39" s="67"/>
      <c r="O39" s="13">
        <f t="shared" si="4"/>
        <v>0</v>
      </c>
    </row>
    <row r="40" spans="1:15">
      <c r="A40" s="2">
        <v>36</v>
      </c>
      <c r="B40" s="60"/>
      <c r="C40" s="60"/>
      <c r="D40" s="61"/>
      <c r="E40" s="21" t="s">
        <v>27</v>
      </c>
      <c r="F40" s="21" t="s">
        <v>28</v>
      </c>
      <c r="G40" s="63"/>
      <c r="H40" s="64"/>
      <c r="I40" s="21" t="s">
        <v>28</v>
      </c>
      <c r="J40" s="63"/>
      <c r="K40" s="64"/>
      <c r="L40" s="6" t="s">
        <v>29</v>
      </c>
      <c r="M40" s="13">
        <f t="shared" si="5"/>
        <v>0</v>
      </c>
      <c r="N40" s="67"/>
      <c r="O40" s="13">
        <f t="shared" si="4"/>
        <v>0</v>
      </c>
    </row>
    <row r="41" spans="1:15">
      <c r="A41" s="2">
        <v>37</v>
      </c>
      <c r="B41" s="60"/>
      <c r="C41" s="60"/>
      <c r="D41" s="61"/>
      <c r="E41" s="21" t="s">
        <v>27</v>
      </c>
      <c r="F41" s="21" t="s">
        <v>28</v>
      </c>
      <c r="G41" s="63"/>
      <c r="H41" s="64"/>
      <c r="I41" s="21" t="s">
        <v>28</v>
      </c>
      <c r="J41" s="63"/>
      <c r="K41" s="64"/>
      <c r="L41" s="6" t="s">
        <v>29</v>
      </c>
      <c r="M41" s="13">
        <f t="shared" si="5"/>
        <v>0</v>
      </c>
      <c r="N41" s="67"/>
      <c r="O41" s="13">
        <f t="shared" si="4"/>
        <v>0</v>
      </c>
    </row>
    <row r="42" spans="1:15">
      <c r="A42" s="2">
        <v>38</v>
      </c>
      <c r="B42" s="60"/>
      <c r="C42" s="60"/>
      <c r="D42" s="61"/>
      <c r="E42" s="21" t="s">
        <v>27</v>
      </c>
      <c r="F42" s="21" t="s">
        <v>28</v>
      </c>
      <c r="G42" s="63"/>
      <c r="H42" s="64"/>
      <c r="I42" s="21" t="s">
        <v>28</v>
      </c>
      <c r="J42" s="63"/>
      <c r="K42" s="64"/>
      <c r="L42" s="6" t="s">
        <v>29</v>
      </c>
      <c r="M42" s="13">
        <f t="shared" si="5"/>
        <v>0</v>
      </c>
      <c r="N42" s="67"/>
      <c r="O42" s="13">
        <f t="shared" si="4"/>
        <v>0</v>
      </c>
    </row>
    <row r="43" spans="1:15">
      <c r="A43" s="2">
        <v>39</v>
      </c>
      <c r="B43" s="60"/>
      <c r="C43" s="60"/>
      <c r="D43" s="61"/>
      <c r="E43" s="21" t="s">
        <v>27</v>
      </c>
      <c r="F43" s="21" t="s">
        <v>28</v>
      </c>
      <c r="G43" s="63"/>
      <c r="H43" s="64"/>
      <c r="I43" s="21" t="s">
        <v>28</v>
      </c>
      <c r="J43" s="63"/>
      <c r="K43" s="64"/>
      <c r="L43" s="6" t="s">
        <v>29</v>
      </c>
      <c r="M43" s="13">
        <f t="shared" si="5"/>
        <v>0</v>
      </c>
      <c r="N43" s="67"/>
      <c r="O43" s="13">
        <f t="shared" si="4"/>
        <v>0</v>
      </c>
    </row>
    <row r="44" spans="1:15">
      <c r="A44" s="2">
        <v>40</v>
      </c>
      <c r="B44" s="60"/>
      <c r="C44" s="60"/>
      <c r="D44" s="61"/>
      <c r="E44" s="21" t="s">
        <v>27</v>
      </c>
      <c r="F44" s="21" t="s">
        <v>28</v>
      </c>
      <c r="G44" s="63"/>
      <c r="H44" s="64"/>
      <c r="I44" s="21" t="s">
        <v>28</v>
      </c>
      <c r="J44" s="63"/>
      <c r="K44" s="64"/>
      <c r="L44" s="6" t="s">
        <v>29</v>
      </c>
      <c r="M44" s="13">
        <f t="shared" si="5"/>
        <v>0</v>
      </c>
      <c r="N44" s="67"/>
      <c r="O44" s="13">
        <f t="shared" si="4"/>
        <v>0</v>
      </c>
    </row>
    <row r="45" spans="1:15">
      <c r="A45" s="2">
        <v>41</v>
      </c>
      <c r="B45" s="60"/>
      <c r="C45" s="60"/>
      <c r="D45" s="61"/>
      <c r="E45" s="21" t="s">
        <v>27</v>
      </c>
      <c r="F45" s="21" t="s">
        <v>28</v>
      </c>
      <c r="G45" s="63"/>
      <c r="H45" s="64"/>
      <c r="I45" s="21" t="s">
        <v>28</v>
      </c>
      <c r="J45" s="63"/>
      <c r="K45" s="64"/>
      <c r="L45" s="6" t="s">
        <v>29</v>
      </c>
      <c r="M45" s="13">
        <f t="shared" si="5"/>
        <v>0</v>
      </c>
      <c r="N45" s="67"/>
      <c r="O45" s="13">
        <f t="shared" si="4"/>
        <v>0</v>
      </c>
    </row>
    <row r="46" spans="1:15">
      <c r="A46" s="2">
        <v>42</v>
      </c>
      <c r="B46" s="60"/>
      <c r="C46" s="60"/>
      <c r="D46" s="61"/>
      <c r="E46" s="21" t="s">
        <v>27</v>
      </c>
      <c r="F46" s="21" t="s">
        <v>28</v>
      </c>
      <c r="G46" s="63"/>
      <c r="H46" s="64"/>
      <c r="I46" s="21" t="s">
        <v>28</v>
      </c>
      <c r="J46" s="63"/>
      <c r="K46" s="64"/>
      <c r="L46" s="6" t="s">
        <v>29</v>
      </c>
      <c r="M46" s="13">
        <f t="shared" si="5"/>
        <v>0</v>
      </c>
      <c r="N46" s="67"/>
      <c r="O46" s="13">
        <f t="shared" si="4"/>
        <v>0</v>
      </c>
    </row>
    <row r="47" spans="1:15">
      <c r="A47" s="2">
        <v>43</v>
      </c>
      <c r="B47" s="60"/>
      <c r="C47" s="60"/>
      <c r="D47" s="61"/>
      <c r="E47" s="21" t="s">
        <v>27</v>
      </c>
      <c r="F47" s="21" t="s">
        <v>28</v>
      </c>
      <c r="G47" s="63"/>
      <c r="H47" s="64"/>
      <c r="I47" s="21" t="s">
        <v>28</v>
      </c>
      <c r="J47" s="63"/>
      <c r="K47" s="64"/>
      <c r="L47" s="6" t="s">
        <v>29</v>
      </c>
      <c r="M47" s="13">
        <f t="shared" si="5"/>
        <v>0</v>
      </c>
      <c r="N47" s="67"/>
      <c r="O47" s="13">
        <f t="shared" si="4"/>
        <v>0</v>
      </c>
    </row>
    <row r="48" spans="1:15">
      <c r="A48" s="2">
        <v>44</v>
      </c>
      <c r="B48" s="60"/>
      <c r="C48" s="60"/>
      <c r="D48" s="61"/>
      <c r="E48" s="21" t="s">
        <v>27</v>
      </c>
      <c r="F48" s="21" t="s">
        <v>28</v>
      </c>
      <c r="G48" s="63"/>
      <c r="H48" s="64"/>
      <c r="I48" s="21" t="s">
        <v>28</v>
      </c>
      <c r="J48" s="63"/>
      <c r="K48" s="64"/>
      <c r="L48" s="6" t="s">
        <v>29</v>
      </c>
      <c r="M48" s="13">
        <f t="shared" si="5"/>
        <v>0</v>
      </c>
      <c r="N48" s="67"/>
      <c r="O48" s="13">
        <f>M48-N48</f>
        <v>0</v>
      </c>
    </row>
    <row r="49" spans="1:15">
      <c r="A49" s="2">
        <v>45</v>
      </c>
      <c r="B49" s="60"/>
      <c r="C49" s="60"/>
      <c r="D49" s="61"/>
      <c r="E49" s="21" t="s">
        <v>27</v>
      </c>
      <c r="F49" s="21" t="s">
        <v>28</v>
      </c>
      <c r="G49" s="63"/>
      <c r="H49" s="64"/>
      <c r="I49" s="21" t="s">
        <v>28</v>
      </c>
      <c r="J49" s="63"/>
      <c r="K49" s="64"/>
      <c r="L49" s="6" t="s">
        <v>29</v>
      </c>
      <c r="M49" s="13">
        <f t="shared" si="5"/>
        <v>0</v>
      </c>
      <c r="N49" s="67"/>
      <c r="O49" s="13">
        <f t="shared" si="4"/>
        <v>0</v>
      </c>
    </row>
    <row r="50" spans="1:15">
      <c r="A50" s="2">
        <v>46</v>
      </c>
      <c r="B50" s="60"/>
      <c r="C50" s="60"/>
      <c r="D50" s="61"/>
      <c r="E50" s="21" t="s">
        <v>27</v>
      </c>
      <c r="F50" s="21" t="s">
        <v>28</v>
      </c>
      <c r="G50" s="63"/>
      <c r="H50" s="64"/>
      <c r="I50" s="21" t="s">
        <v>28</v>
      </c>
      <c r="J50" s="63"/>
      <c r="K50" s="64"/>
      <c r="L50" s="6" t="s">
        <v>29</v>
      </c>
      <c r="M50" s="13">
        <f t="shared" si="5"/>
        <v>0</v>
      </c>
      <c r="N50" s="67"/>
      <c r="O50" s="13">
        <f t="shared" si="4"/>
        <v>0</v>
      </c>
    </row>
    <row r="51" spans="1:15">
      <c r="A51" s="2">
        <v>47</v>
      </c>
      <c r="B51" s="60"/>
      <c r="C51" s="60"/>
      <c r="D51" s="61"/>
      <c r="E51" s="21" t="s">
        <v>27</v>
      </c>
      <c r="F51" s="21" t="s">
        <v>28</v>
      </c>
      <c r="G51" s="63"/>
      <c r="H51" s="64"/>
      <c r="I51" s="21" t="s">
        <v>28</v>
      </c>
      <c r="J51" s="63"/>
      <c r="K51" s="64"/>
      <c r="L51" s="6" t="s">
        <v>29</v>
      </c>
      <c r="M51" s="13">
        <f t="shared" si="5"/>
        <v>0</v>
      </c>
      <c r="N51" s="67"/>
      <c r="O51" s="13">
        <f t="shared" si="4"/>
        <v>0</v>
      </c>
    </row>
    <row r="52" spans="1:15">
      <c r="A52" s="2">
        <v>48</v>
      </c>
      <c r="B52" s="60"/>
      <c r="C52" s="60"/>
      <c r="D52" s="61"/>
      <c r="E52" s="21" t="s">
        <v>27</v>
      </c>
      <c r="F52" s="21" t="s">
        <v>28</v>
      </c>
      <c r="G52" s="63"/>
      <c r="H52" s="64"/>
      <c r="I52" s="21" t="s">
        <v>28</v>
      </c>
      <c r="J52" s="63"/>
      <c r="K52" s="64"/>
      <c r="L52" s="6" t="s">
        <v>29</v>
      </c>
      <c r="M52" s="13">
        <f t="shared" si="5"/>
        <v>0</v>
      </c>
      <c r="N52" s="67"/>
      <c r="O52" s="13">
        <f t="shared" si="4"/>
        <v>0</v>
      </c>
    </row>
    <row r="53" spans="1:15">
      <c r="A53" s="2">
        <v>49</v>
      </c>
      <c r="B53" s="60"/>
      <c r="C53" s="60"/>
      <c r="D53" s="61"/>
      <c r="E53" s="21" t="s">
        <v>27</v>
      </c>
      <c r="F53" s="21" t="s">
        <v>28</v>
      </c>
      <c r="G53" s="63"/>
      <c r="H53" s="64"/>
      <c r="I53" s="21" t="s">
        <v>28</v>
      </c>
      <c r="J53" s="63"/>
      <c r="K53" s="64"/>
      <c r="L53" s="6" t="s">
        <v>29</v>
      </c>
      <c r="M53" s="13">
        <f t="shared" si="5"/>
        <v>0</v>
      </c>
      <c r="N53" s="67"/>
      <c r="O53" s="13">
        <f t="shared" si="4"/>
        <v>0</v>
      </c>
    </row>
    <row r="54" spans="1:15">
      <c r="A54" s="2">
        <v>50</v>
      </c>
      <c r="B54" s="60"/>
      <c r="C54" s="60"/>
      <c r="D54" s="61"/>
      <c r="E54" s="21" t="s">
        <v>27</v>
      </c>
      <c r="F54" s="21" t="s">
        <v>28</v>
      </c>
      <c r="G54" s="63"/>
      <c r="H54" s="64"/>
      <c r="I54" s="21" t="s">
        <v>28</v>
      </c>
      <c r="J54" s="66"/>
      <c r="K54" s="64"/>
      <c r="L54" s="6" t="s">
        <v>29</v>
      </c>
      <c r="M54" s="13">
        <f t="shared" si="5"/>
        <v>0</v>
      </c>
      <c r="N54" s="67"/>
      <c r="O54" s="13">
        <f t="shared" si="4"/>
        <v>0</v>
      </c>
    </row>
    <row r="55" spans="1:15">
      <c r="J55" s="166" t="s">
        <v>18</v>
      </c>
      <c r="K55" s="166"/>
      <c r="L55" s="166"/>
      <c r="M55" s="14">
        <f>SUM(M5:M54)</f>
        <v>0</v>
      </c>
      <c r="N55" s="14">
        <f>SUM(N5:N54)</f>
        <v>0</v>
      </c>
      <c r="O55" s="14">
        <f>SUM(O5:O54)</f>
        <v>0</v>
      </c>
    </row>
  </sheetData>
  <sheetProtection algorithmName="SHA-512" hashValue="yTzFzt8O2V/ukjYaGrR6fMByokgvLjBmQaDg5QGO694T9F6C48oUck5u9OpqMOWjnNTRGIJYjVJdD9rzdUvpqQ==" saltValue="bsnkFLj1l7362q/anRN7Hw==" spinCount="100000" sheet="1" formatCells="0"/>
  <protectedRanges>
    <protectedRange sqref="N5:N54" name="入力可能４"/>
    <protectedRange sqref="J5:K54" name="入力可能３"/>
    <protectedRange sqref="G5:H54" name="入力可能２"/>
    <protectedRange sqref="B5:D54" name="入力可能"/>
  </protectedRanges>
  <mergeCells count="12">
    <mergeCell ref="J55:L55"/>
    <mergeCell ref="B3:B4"/>
    <mergeCell ref="C3:C4"/>
    <mergeCell ref="D3:L3"/>
    <mergeCell ref="M3:M4"/>
    <mergeCell ref="R3:R4"/>
    <mergeCell ref="S3:S4"/>
    <mergeCell ref="T3:T4"/>
    <mergeCell ref="U3:U4"/>
    <mergeCell ref="D4:E4"/>
    <mergeCell ref="N3:N4"/>
    <mergeCell ref="O3:O4"/>
  </mergeCells>
  <phoneticPr fontId="1"/>
  <dataValidations count="2">
    <dataValidation type="list" allowBlank="1" showInputMessage="1" showErrorMessage="1" sqref="H5:H54 K5:K54" xr:uid="{00000000-0002-0000-0400-000000000000}">
      <formula1>"回,人,個,本,日,月,時間,部,枚,台,室,組,式,km,"</formula1>
    </dataValidation>
    <dataValidation type="list" allowBlank="1" showInputMessage="1" showErrorMessage="1" sqref="B5:B54" xr:uid="{00000000-0002-0000-0400-000001000000}">
      <formula1>$R$5:$R$16</formula1>
    </dataValidation>
  </dataValidations>
  <pageMargins left="0.25" right="0.25" top="0.75" bottom="0.75" header="0.3" footer="0.3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39"/>
  <sheetViews>
    <sheetView showGridLines="0" view="pageBreakPreview" zoomScale="80" zoomScaleNormal="100" zoomScaleSheetLayoutView="80" workbookViewId="0">
      <selection activeCell="A2" sqref="A2:R2"/>
    </sheetView>
  </sheetViews>
  <sheetFormatPr defaultRowHeight="18"/>
  <cols>
    <col min="1" max="2" width="6.1640625" style="2" customWidth="1"/>
    <col min="3" max="3" width="6.1640625" style="3" customWidth="1"/>
    <col min="4" max="9" width="6.1640625" style="2" customWidth="1"/>
    <col min="10" max="10" width="6.1640625" style="3" customWidth="1"/>
    <col min="11" max="11" width="6.1640625" style="2" customWidth="1"/>
    <col min="12" max="18" width="6.1640625" style="1" customWidth="1"/>
    <col min="19" max="26" width="8.6640625" style="1"/>
    <col min="27" max="27" width="9.6640625" bestFit="1" customWidth="1"/>
  </cols>
  <sheetData>
    <row r="1" spans="1:27">
      <c r="A1" s="2" t="s">
        <v>63</v>
      </c>
    </row>
    <row r="2" spans="1:27" ht="25.25" customHeight="1">
      <c r="A2" s="92" t="s">
        <v>76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</row>
    <row r="3" spans="1:27" ht="22.25" customHeight="1">
      <c r="A3" s="80" t="s">
        <v>21</v>
      </c>
      <c r="B3" s="81"/>
      <c r="C3" s="186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8"/>
      <c r="O3" s="189" t="s">
        <v>22</v>
      </c>
      <c r="P3" s="190"/>
      <c r="Q3" s="191">
        <v>3</v>
      </c>
      <c r="R3" s="192"/>
    </row>
    <row r="4" spans="1:27" ht="22.25" customHeight="1">
      <c r="A4" s="80" t="s">
        <v>23</v>
      </c>
      <c r="B4" s="81"/>
      <c r="C4" s="186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8"/>
    </row>
    <row r="5" spans="1:27" ht="22.25" customHeight="1">
      <c r="A5" s="80" t="s">
        <v>24</v>
      </c>
      <c r="B5" s="81"/>
      <c r="C5" s="193" t="s">
        <v>46</v>
      </c>
      <c r="D5" s="193"/>
      <c r="E5" s="193"/>
      <c r="F5" s="193"/>
      <c r="G5" s="193"/>
      <c r="H5" s="193"/>
      <c r="I5" s="193"/>
      <c r="J5" s="193"/>
      <c r="K5" s="193"/>
      <c r="L5" s="194" t="s">
        <v>25</v>
      </c>
      <c r="M5" s="194"/>
      <c r="N5" s="193"/>
      <c r="O5" s="193"/>
      <c r="P5" s="193"/>
      <c r="Q5" s="193"/>
      <c r="R5" s="193"/>
    </row>
    <row r="6" spans="1:27" ht="22.25" customHeight="1">
      <c r="A6" s="80" t="s">
        <v>35</v>
      </c>
      <c r="B6" s="81"/>
      <c r="C6" s="107"/>
      <c r="D6" s="108"/>
      <c r="E6" s="108"/>
      <c r="F6" s="108"/>
      <c r="G6" s="108"/>
      <c r="H6" s="108"/>
      <c r="I6" s="108"/>
      <c r="J6" s="109"/>
      <c r="K6" s="104" t="s">
        <v>36</v>
      </c>
      <c r="L6" s="104"/>
      <c r="M6" s="93"/>
      <c r="N6" s="95"/>
      <c r="O6" s="93"/>
      <c r="P6" s="95"/>
      <c r="Q6" s="93"/>
      <c r="R6" s="95"/>
    </row>
    <row r="7" spans="1:27" ht="22.25" customHeight="1">
      <c r="A7" s="84" t="s">
        <v>47</v>
      </c>
      <c r="B7" s="84"/>
      <c r="C7" s="105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</row>
    <row r="8" spans="1:27" ht="22.25" customHeight="1">
      <c r="A8" s="84" t="s">
        <v>26</v>
      </c>
      <c r="B8" s="84"/>
      <c r="C8" s="182" t="s">
        <v>52</v>
      </c>
      <c r="D8" s="183"/>
      <c r="E8" s="183"/>
      <c r="F8" s="183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184"/>
    </row>
    <row r="9" spans="1:27" ht="75" customHeight="1">
      <c r="A9" s="80" t="s">
        <v>48</v>
      </c>
      <c r="B9" s="81"/>
      <c r="C9" s="185"/>
      <c r="D9" s="185"/>
      <c r="E9" s="185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</row>
    <row r="10" spans="1:27" ht="75" customHeight="1">
      <c r="A10" s="80" t="s">
        <v>49</v>
      </c>
      <c r="B10" s="81"/>
      <c r="C10" s="185"/>
      <c r="D10" s="185"/>
      <c r="E10" s="185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</row>
    <row r="11" spans="1:27" ht="10.25" customHeight="1">
      <c r="E11" s="18"/>
    </row>
    <row r="12" spans="1:27" ht="22.25" customHeight="1">
      <c r="A12" s="2" t="s">
        <v>0</v>
      </c>
      <c r="Q12" s="1" t="s">
        <v>34</v>
      </c>
    </row>
    <row r="13" spans="1:27" ht="22.25" customHeight="1" thickBot="1">
      <c r="A13" s="82" t="s">
        <v>1</v>
      </c>
      <c r="B13" s="83"/>
      <c r="C13" s="82" t="s">
        <v>51</v>
      </c>
      <c r="D13" s="83"/>
      <c r="E13" s="80" t="s">
        <v>71</v>
      </c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81"/>
      <c r="Y13" s="1" t="s">
        <v>70</v>
      </c>
      <c r="AA13" s="59">
        <f>C36-C15-C16-C17-C19</f>
        <v>0</v>
      </c>
    </row>
    <row r="14" spans="1:27" ht="22.25" customHeight="1" thickBot="1">
      <c r="A14" s="84" t="s">
        <v>2</v>
      </c>
      <c r="B14" s="80"/>
      <c r="C14" s="86">
        <f>IF(AA15&lt;0,AA17,AA16)</f>
        <v>0</v>
      </c>
      <c r="D14" s="87"/>
      <c r="E14" s="149" t="s">
        <v>31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50"/>
      <c r="Y14" s="1" t="s">
        <v>55</v>
      </c>
      <c r="AA14" s="55">
        <f>MIN(E36,AA13)</f>
        <v>0</v>
      </c>
    </row>
    <row r="15" spans="1:27" ht="22.25" customHeight="1">
      <c r="A15" s="78" t="s">
        <v>3</v>
      </c>
      <c r="B15" s="79"/>
      <c r="C15" s="88"/>
      <c r="D15" s="89"/>
      <c r="E15" s="151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3"/>
      <c r="Y15" s="1" t="s">
        <v>6</v>
      </c>
      <c r="AA15" s="55">
        <f>C36-E36-C15-C16-C17-C19</f>
        <v>0</v>
      </c>
    </row>
    <row r="16" spans="1:27" ht="22.25" customHeight="1">
      <c r="A16" s="80" t="s">
        <v>4</v>
      </c>
      <c r="B16" s="81"/>
      <c r="C16" s="90"/>
      <c r="D16" s="91"/>
      <c r="E16" s="151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3"/>
      <c r="Y16" s="1" t="s">
        <v>56</v>
      </c>
      <c r="AA16" s="55">
        <f>IF(AA15&lt;0,AA14+AA15,AA17)</f>
        <v>0</v>
      </c>
    </row>
    <row r="17" spans="1:27" ht="22.25" customHeight="1">
      <c r="A17" s="80" t="s">
        <v>5</v>
      </c>
      <c r="B17" s="81"/>
      <c r="C17" s="90"/>
      <c r="D17" s="91"/>
      <c r="E17" s="151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3"/>
      <c r="Y17" s="1" t="s">
        <v>57</v>
      </c>
      <c r="AA17" s="55">
        <f>AA14</f>
        <v>0</v>
      </c>
    </row>
    <row r="18" spans="1:27" ht="22.25" customHeight="1">
      <c r="A18" s="80" t="s">
        <v>6</v>
      </c>
      <c r="B18" s="81"/>
      <c r="C18" s="122">
        <f>IF(AA15&lt;0,0,AA15)</f>
        <v>0</v>
      </c>
      <c r="D18" s="123"/>
      <c r="E18" s="151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3"/>
      <c r="AA18" s="55"/>
    </row>
    <row r="19" spans="1:27" ht="22.25" customHeight="1" thickBot="1">
      <c r="A19" s="116" t="s">
        <v>7</v>
      </c>
      <c r="B19" s="117"/>
      <c r="C19" s="124"/>
      <c r="D19" s="125"/>
      <c r="E19" s="154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6"/>
      <c r="Y19"/>
      <c r="Z19"/>
    </row>
    <row r="20" spans="1:27" ht="22.25" customHeight="1" thickTop="1">
      <c r="A20" s="118" t="s">
        <v>18</v>
      </c>
      <c r="B20" s="119"/>
      <c r="C20" s="120">
        <f>SUM(C14:D19)</f>
        <v>0</v>
      </c>
      <c r="D20" s="121"/>
      <c r="E20" s="19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Y20"/>
      <c r="Z20"/>
    </row>
    <row r="21" spans="1:27" ht="5" customHeight="1">
      <c r="E21" s="18"/>
    </row>
    <row r="22" spans="1:27" ht="22.25" customHeight="1" thickBot="1">
      <c r="A22" s="2" t="s">
        <v>8</v>
      </c>
    </row>
    <row r="23" spans="1:27" ht="22.25" customHeight="1">
      <c r="A23" s="80" t="s">
        <v>1</v>
      </c>
      <c r="B23" s="81"/>
      <c r="C23" s="84" t="s">
        <v>51</v>
      </c>
      <c r="D23" s="80"/>
      <c r="E23" s="110" t="s">
        <v>33</v>
      </c>
      <c r="F23" s="111"/>
      <c r="G23" s="148" t="s">
        <v>40</v>
      </c>
      <c r="H23" s="148"/>
      <c r="I23" s="139" t="s">
        <v>50</v>
      </c>
      <c r="J23" s="140"/>
      <c r="K23" s="140"/>
      <c r="L23" s="140"/>
      <c r="M23" s="140"/>
      <c r="N23" s="140"/>
      <c r="O23" s="140"/>
      <c r="P23" s="141"/>
      <c r="Y23"/>
      <c r="Z23"/>
    </row>
    <row r="24" spans="1:27" ht="22.25" customHeight="1">
      <c r="A24" s="80" t="s">
        <v>9</v>
      </c>
      <c r="B24" s="81"/>
      <c r="C24" s="112">
        <f>'様式2-③(明細書・事業３）'!S5</f>
        <v>0</v>
      </c>
      <c r="D24" s="113"/>
      <c r="E24" s="114">
        <f>'様式2-③(明細書・事業３）'!T5</f>
        <v>0</v>
      </c>
      <c r="F24" s="115"/>
      <c r="G24" s="137">
        <f>'様式2-③(明細書・事業３）'!U5</f>
        <v>0</v>
      </c>
      <c r="H24" s="112"/>
      <c r="I24" s="179"/>
      <c r="J24" s="179"/>
      <c r="K24" s="179"/>
      <c r="L24" s="179"/>
      <c r="M24" s="179"/>
      <c r="N24" s="179"/>
      <c r="O24" s="179"/>
      <c r="P24" s="180"/>
      <c r="Y24"/>
      <c r="Z24"/>
    </row>
    <row r="25" spans="1:27" ht="22.25" customHeight="1">
      <c r="A25" s="80" t="s">
        <v>10</v>
      </c>
      <c r="B25" s="81"/>
      <c r="C25" s="112">
        <f>'様式2-③(明細書・事業３）'!S6</f>
        <v>0</v>
      </c>
      <c r="D25" s="113"/>
      <c r="E25" s="114">
        <f>'様式2-③(明細書・事業３）'!T6</f>
        <v>0</v>
      </c>
      <c r="F25" s="115"/>
      <c r="G25" s="137">
        <f>'様式2-③(明細書・事業３）'!U6</f>
        <v>0</v>
      </c>
      <c r="H25" s="112"/>
      <c r="I25" s="181"/>
      <c r="J25" s="177"/>
      <c r="K25" s="177"/>
      <c r="L25" s="177"/>
      <c r="M25" s="177"/>
      <c r="N25" s="177"/>
      <c r="O25" s="177"/>
      <c r="P25" s="178"/>
      <c r="Y25"/>
      <c r="Z25"/>
    </row>
    <row r="26" spans="1:27" ht="22.25" customHeight="1">
      <c r="A26" s="80" t="s">
        <v>11</v>
      </c>
      <c r="B26" s="81"/>
      <c r="C26" s="112">
        <f>'様式2-③(明細書・事業３）'!S7</f>
        <v>0</v>
      </c>
      <c r="D26" s="113"/>
      <c r="E26" s="114">
        <f>'様式2-③(明細書・事業３）'!T7</f>
        <v>0</v>
      </c>
      <c r="F26" s="115"/>
      <c r="G26" s="137">
        <f>'様式2-③(明細書・事業３）'!U7</f>
        <v>0</v>
      </c>
      <c r="H26" s="112"/>
      <c r="I26" s="177"/>
      <c r="J26" s="177"/>
      <c r="K26" s="177"/>
      <c r="L26" s="177"/>
      <c r="M26" s="177"/>
      <c r="N26" s="177"/>
      <c r="O26" s="177"/>
      <c r="P26" s="178"/>
      <c r="Y26"/>
      <c r="Z26"/>
    </row>
    <row r="27" spans="1:27" ht="22.25" customHeight="1">
      <c r="A27" s="126" t="s">
        <v>45</v>
      </c>
      <c r="B27" s="81"/>
      <c r="C27" s="112">
        <f>'様式2-③(明細書・事業３）'!S8</f>
        <v>0</v>
      </c>
      <c r="D27" s="113"/>
      <c r="E27" s="114">
        <f>'様式2-③(明細書・事業３）'!T8</f>
        <v>0</v>
      </c>
      <c r="F27" s="115"/>
      <c r="G27" s="137">
        <f>'様式2-③(明細書・事業３）'!U8</f>
        <v>0</v>
      </c>
      <c r="H27" s="112"/>
      <c r="I27" s="177"/>
      <c r="J27" s="177"/>
      <c r="K27" s="177"/>
      <c r="L27" s="177"/>
      <c r="M27" s="177"/>
      <c r="N27" s="177"/>
      <c r="O27" s="177"/>
      <c r="P27" s="178"/>
      <c r="Y27"/>
      <c r="Z27"/>
    </row>
    <row r="28" spans="1:27" ht="22.25" customHeight="1">
      <c r="A28" s="80" t="s">
        <v>12</v>
      </c>
      <c r="B28" s="81"/>
      <c r="C28" s="112">
        <f>'様式2-③(明細書・事業３）'!S9</f>
        <v>0</v>
      </c>
      <c r="D28" s="113"/>
      <c r="E28" s="127">
        <f>'様式2-③(明細書・事業３）'!T9</f>
        <v>0</v>
      </c>
      <c r="F28" s="128"/>
      <c r="G28" s="137">
        <f>'様式2-③(明細書・事業３）'!U9</f>
        <v>0</v>
      </c>
      <c r="H28" s="112"/>
      <c r="I28" s="177"/>
      <c r="J28" s="177"/>
      <c r="K28" s="177"/>
      <c r="L28" s="177"/>
      <c r="M28" s="177"/>
      <c r="N28" s="177"/>
      <c r="O28" s="177"/>
      <c r="P28" s="178"/>
      <c r="Y28"/>
      <c r="Z28"/>
    </row>
    <row r="29" spans="1:27" ht="22.25" customHeight="1">
      <c r="A29" s="80" t="s">
        <v>13</v>
      </c>
      <c r="B29" s="81"/>
      <c r="C29" s="112">
        <f>'様式2-③(明細書・事業３）'!S10</f>
        <v>0</v>
      </c>
      <c r="D29" s="113"/>
      <c r="E29" s="114">
        <f>'様式2-③(明細書・事業３）'!T10</f>
        <v>0</v>
      </c>
      <c r="F29" s="115"/>
      <c r="G29" s="137">
        <f>'様式2-③(明細書・事業３）'!U10</f>
        <v>0</v>
      </c>
      <c r="H29" s="112"/>
      <c r="I29" s="177"/>
      <c r="J29" s="177"/>
      <c r="K29" s="177"/>
      <c r="L29" s="177"/>
      <c r="M29" s="177"/>
      <c r="N29" s="177"/>
      <c r="O29" s="177"/>
      <c r="P29" s="178"/>
      <c r="Y29"/>
      <c r="Z29"/>
    </row>
    <row r="30" spans="1:27" ht="22.25" customHeight="1">
      <c r="A30" s="80" t="s">
        <v>14</v>
      </c>
      <c r="B30" s="81"/>
      <c r="C30" s="112">
        <f>'様式2-③(明細書・事業３）'!S11</f>
        <v>0</v>
      </c>
      <c r="D30" s="113"/>
      <c r="E30" s="114">
        <f>'様式2-③(明細書・事業３）'!T11</f>
        <v>0</v>
      </c>
      <c r="F30" s="115"/>
      <c r="G30" s="137">
        <f>'様式2-③(明細書・事業３）'!U11</f>
        <v>0</v>
      </c>
      <c r="H30" s="112"/>
      <c r="I30" s="177"/>
      <c r="J30" s="177"/>
      <c r="K30" s="177"/>
      <c r="L30" s="177"/>
      <c r="M30" s="177"/>
      <c r="N30" s="177"/>
      <c r="O30" s="177"/>
      <c r="P30" s="178"/>
      <c r="Y30"/>
      <c r="Z30"/>
    </row>
    <row r="31" spans="1:27" ht="22.25" customHeight="1">
      <c r="A31" s="80" t="s">
        <v>15</v>
      </c>
      <c r="B31" s="81"/>
      <c r="C31" s="112">
        <f>'様式2-③(明細書・事業３）'!S12</f>
        <v>0</v>
      </c>
      <c r="D31" s="113"/>
      <c r="E31" s="114">
        <f>'様式2-③(明細書・事業３）'!T12</f>
        <v>0</v>
      </c>
      <c r="F31" s="115"/>
      <c r="G31" s="137">
        <f>'様式2-③(明細書・事業３）'!U12</f>
        <v>0</v>
      </c>
      <c r="H31" s="112"/>
      <c r="I31" s="177"/>
      <c r="J31" s="177"/>
      <c r="K31" s="177"/>
      <c r="L31" s="177"/>
      <c r="M31" s="177"/>
      <c r="N31" s="177"/>
      <c r="O31" s="177"/>
      <c r="P31" s="178"/>
      <c r="Y31"/>
      <c r="Z31"/>
    </row>
    <row r="32" spans="1:27" ht="22.25" customHeight="1">
      <c r="A32" s="80" t="s">
        <v>16</v>
      </c>
      <c r="B32" s="81"/>
      <c r="C32" s="112">
        <f>'様式2-③(明細書・事業３）'!S13</f>
        <v>0</v>
      </c>
      <c r="D32" s="113"/>
      <c r="E32" s="114">
        <f>'様式2-③(明細書・事業３）'!T13</f>
        <v>0</v>
      </c>
      <c r="F32" s="115"/>
      <c r="G32" s="137">
        <f>'様式2-③(明細書・事業３）'!U13</f>
        <v>0</v>
      </c>
      <c r="H32" s="112"/>
      <c r="I32" s="177"/>
      <c r="J32" s="177"/>
      <c r="K32" s="177"/>
      <c r="L32" s="177"/>
      <c r="M32" s="177"/>
      <c r="N32" s="177"/>
      <c r="O32" s="177"/>
      <c r="P32" s="178"/>
      <c r="Y32"/>
      <c r="Z32"/>
    </row>
    <row r="33" spans="1:26" ht="22.25" customHeight="1">
      <c r="A33" s="80" t="s">
        <v>17</v>
      </c>
      <c r="B33" s="81"/>
      <c r="C33" s="112">
        <f>'様式2-③(明細書・事業３）'!S14</f>
        <v>0</v>
      </c>
      <c r="D33" s="113"/>
      <c r="E33" s="114">
        <f>'様式2-③(明細書・事業３）'!T14</f>
        <v>0</v>
      </c>
      <c r="F33" s="115"/>
      <c r="G33" s="137">
        <f>'様式2-③(明細書・事業３）'!U14</f>
        <v>0</v>
      </c>
      <c r="H33" s="112"/>
      <c r="I33" s="177"/>
      <c r="J33" s="177"/>
      <c r="K33" s="177"/>
      <c r="L33" s="177"/>
      <c r="M33" s="177"/>
      <c r="N33" s="177"/>
      <c r="O33" s="177"/>
      <c r="P33" s="178"/>
      <c r="Y33"/>
      <c r="Z33"/>
    </row>
    <row r="34" spans="1:26" ht="22.25" customHeight="1">
      <c r="A34" s="80" t="s">
        <v>75</v>
      </c>
      <c r="B34" s="81"/>
      <c r="C34" s="112">
        <f>'様式2-③(明細書・事業３）'!S15</f>
        <v>0</v>
      </c>
      <c r="D34" s="113"/>
      <c r="E34" s="114">
        <f>'様式2-③(明細書・事業３）'!T15</f>
        <v>0</v>
      </c>
      <c r="F34" s="115"/>
      <c r="G34" s="137">
        <f>'様式2-③(明細書・事業３）'!U15</f>
        <v>0</v>
      </c>
      <c r="H34" s="112"/>
      <c r="I34" s="177"/>
      <c r="J34" s="177"/>
      <c r="K34" s="177"/>
      <c r="L34" s="177"/>
      <c r="M34" s="177"/>
      <c r="N34" s="177"/>
      <c r="O34" s="177"/>
      <c r="P34" s="178"/>
      <c r="Y34"/>
      <c r="Z34"/>
    </row>
    <row r="35" spans="1:26" ht="22.25" customHeight="1" thickBot="1">
      <c r="A35" s="116" t="s">
        <v>7</v>
      </c>
      <c r="B35" s="117"/>
      <c r="C35" s="133">
        <f>'様式2-③(明細書・事業３）'!S16</f>
        <v>0</v>
      </c>
      <c r="D35" s="134"/>
      <c r="E35" s="135">
        <f>'様式2-③(明細書・事業３）'!T16</f>
        <v>0</v>
      </c>
      <c r="F35" s="136"/>
      <c r="G35" s="138">
        <f>'様式2-③(明細書・事業３）'!U16</f>
        <v>0</v>
      </c>
      <c r="H35" s="133"/>
      <c r="I35" s="174"/>
      <c r="J35" s="175"/>
      <c r="K35" s="175"/>
      <c r="L35" s="175"/>
      <c r="M35" s="175"/>
      <c r="N35" s="175"/>
      <c r="O35" s="175"/>
      <c r="P35" s="176"/>
      <c r="Y35"/>
      <c r="Z35"/>
    </row>
    <row r="36" spans="1:26" ht="22.25" customHeight="1" thickTop="1" thickBot="1">
      <c r="A36" s="118" t="s">
        <v>18</v>
      </c>
      <c r="B36" s="119"/>
      <c r="C36" s="120">
        <f>SUM(C24:D35)</f>
        <v>0</v>
      </c>
      <c r="D36" s="121"/>
      <c r="E36" s="129">
        <f>SUM(E24:F35)</f>
        <v>0</v>
      </c>
      <c r="F36" s="130"/>
      <c r="G36" s="121">
        <f>SUM(G24:H35)</f>
        <v>0</v>
      </c>
      <c r="H36" s="160"/>
      <c r="I36" s="17" t="str">
        <f>IF(E36+G36=C36,"合計額一致","合計額が合っていません。対象経費・対象外経費ご確認ください")</f>
        <v>合計額一致</v>
      </c>
      <c r="J36" s="2"/>
      <c r="K36" s="10"/>
      <c r="L36" s="10"/>
      <c r="M36" s="2"/>
      <c r="N36" s="2"/>
      <c r="O36" s="10"/>
      <c r="P36" s="2"/>
      <c r="Y36"/>
      <c r="Z36"/>
    </row>
    <row r="37" spans="1:26" ht="10.25" customHeight="1" thickBot="1">
      <c r="D37" s="4"/>
    </row>
    <row r="38" spans="1:26" ht="25.25" customHeight="1" thickTop="1" thickBot="1">
      <c r="A38" s="2" t="s">
        <v>19</v>
      </c>
      <c r="C38" s="131">
        <f>C14</f>
        <v>0</v>
      </c>
      <c r="D38" s="132"/>
      <c r="E38" s="5" t="s">
        <v>20</v>
      </c>
      <c r="J38" s="2"/>
      <c r="L38" s="147"/>
      <c r="M38" s="147"/>
      <c r="N38" s="147"/>
      <c r="O38" s="147"/>
    </row>
    <row r="39" spans="1:26" ht="16.25" customHeight="1" thickTop="1"/>
  </sheetData>
  <sheetProtection algorithmName="SHA-512" hashValue="ZTGNXYRZF5rk5OGRO734Be8Flk2ihcfp9bGgRb9CaqZPgG8V5ppo+U/WHrJWs5CNOBBQiqIdP8PImlWKhQjUqw==" saltValue="9cxh/HfDpBrOz5Per2qQyw==" spinCount="100000" sheet="1" formatCells="0"/>
  <protectedRanges>
    <protectedRange sqref="C3:R5 C8:R10" name="計画書"/>
    <protectedRange sqref="I24:P35" name="備考欄"/>
    <protectedRange sqref="K6 C6:J7 M6 K7:R7 O6 Q6" name="計画書_1"/>
  </protectedRanges>
  <mergeCells count="120">
    <mergeCell ref="A34:B34"/>
    <mergeCell ref="C34:D34"/>
    <mergeCell ref="E34:F34"/>
    <mergeCell ref="G34:H34"/>
    <mergeCell ref="I34:P34"/>
    <mergeCell ref="A2:R2"/>
    <mergeCell ref="A3:B3"/>
    <mergeCell ref="C3:N3"/>
    <mergeCell ref="O3:P3"/>
    <mergeCell ref="Q3:R3"/>
    <mergeCell ref="A4:B4"/>
    <mergeCell ref="C4:R4"/>
    <mergeCell ref="A5:B5"/>
    <mergeCell ref="C5:K5"/>
    <mergeCell ref="L5:M5"/>
    <mergeCell ref="N5:R5"/>
    <mergeCell ref="A6:B6"/>
    <mergeCell ref="K6:L6"/>
    <mergeCell ref="M6:N6"/>
    <mergeCell ref="O6:P6"/>
    <mergeCell ref="Q6:R6"/>
    <mergeCell ref="A10:B10"/>
    <mergeCell ref="C10:R10"/>
    <mergeCell ref="A13:B13"/>
    <mergeCell ref="C13:D13"/>
    <mergeCell ref="E13:P13"/>
    <mergeCell ref="C6:J6"/>
    <mergeCell ref="A14:B14"/>
    <mergeCell ref="C14:D14"/>
    <mergeCell ref="E14:P14"/>
    <mergeCell ref="A7:B7"/>
    <mergeCell ref="C7:R7"/>
    <mergeCell ref="A8:B8"/>
    <mergeCell ref="C8:R8"/>
    <mergeCell ref="A9:B9"/>
    <mergeCell ref="C9:R9"/>
    <mergeCell ref="A17:B17"/>
    <mergeCell ref="C17:D17"/>
    <mergeCell ref="E17:P17"/>
    <mergeCell ref="A18:B18"/>
    <mergeCell ref="C18:D18"/>
    <mergeCell ref="E18:P18"/>
    <mergeCell ref="A15:B15"/>
    <mergeCell ref="C15:D15"/>
    <mergeCell ref="E15:P15"/>
    <mergeCell ref="A16:B16"/>
    <mergeCell ref="C16:D16"/>
    <mergeCell ref="E16:P16"/>
    <mergeCell ref="A19:B19"/>
    <mergeCell ref="C19:D19"/>
    <mergeCell ref="E19:P19"/>
    <mergeCell ref="A20:B20"/>
    <mergeCell ref="C20:D20"/>
    <mergeCell ref="A23:B23"/>
    <mergeCell ref="C23:D23"/>
    <mergeCell ref="E23:F23"/>
    <mergeCell ref="G23:H23"/>
    <mergeCell ref="I23:P23"/>
    <mergeCell ref="A24:B24"/>
    <mergeCell ref="C24:D24"/>
    <mergeCell ref="E24:F24"/>
    <mergeCell ref="G24:H24"/>
    <mergeCell ref="I24:P24"/>
    <mergeCell ref="A25:B25"/>
    <mergeCell ref="C25:D25"/>
    <mergeCell ref="E25:F25"/>
    <mergeCell ref="G25:H25"/>
    <mergeCell ref="I25:P25"/>
    <mergeCell ref="A26:B26"/>
    <mergeCell ref="C26:D26"/>
    <mergeCell ref="E26:F26"/>
    <mergeCell ref="G26:H26"/>
    <mergeCell ref="I26:P26"/>
    <mergeCell ref="A27:B27"/>
    <mergeCell ref="C27:D27"/>
    <mergeCell ref="E27:F27"/>
    <mergeCell ref="G27:H27"/>
    <mergeCell ref="I27:P27"/>
    <mergeCell ref="A28:B28"/>
    <mergeCell ref="C28:D28"/>
    <mergeCell ref="E28:F28"/>
    <mergeCell ref="G28:H28"/>
    <mergeCell ref="I28:P28"/>
    <mergeCell ref="A29:B29"/>
    <mergeCell ref="C29:D29"/>
    <mergeCell ref="E29:F29"/>
    <mergeCell ref="G29:H29"/>
    <mergeCell ref="I29:P29"/>
    <mergeCell ref="A30:B30"/>
    <mergeCell ref="C30:D30"/>
    <mergeCell ref="E30:F30"/>
    <mergeCell ref="G30:H30"/>
    <mergeCell ref="I30:P30"/>
    <mergeCell ref="A31:B31"/>
    <mergeCell ref="C31:D31"/>
    <mergeCell ref="E31:F31"/>
    <mergeCell ref="G31:H31"/>
    <mergeCell ref="I31:P31"/>
    <mergeCell ref="A32:B32"/>
    <mergeCell ref="C32:D32"/>
    <mergeCell ref="E32:F32"/>
    <mergeCell ref="G32:H32"/>
    <mergeCell ref="I32:P32"/>
    <mergeCell ref="A33:B33"/>
    <mergeCell ref="C33:D33"/>
    <mergeCell ref="E33:F33"/>
    <mergeCell ref="G33:H33"/>
    <mergeCell ref="I33:P33"/>
    <mergeCell ref="C38:D38"/>
    <mergeCell ref="L38:M38"/>
    <mergeCell ref="N38:O38"/>
    <mergeCell ref="A35:B35"/>
    <mergeCell ref="C35:D35"/>
    <mergeCell ref="E35:F35"/>
    <mergeCell ref="G35:H35"/>
    <mergeCell ref="I35:P35"/>
    <mergeCell ref="A36:B36"/>
    <mergeCell ref="C36:D36"/>
    <mergeCell ref="E36:F36"/>
    <mergeCell ref="G36:H36"/>
  </mergeCells>
  <phoneticPr fontId="1"/>
  <conditionalFormatting sqref="C15:P19">
    <cfRule type="expression" dxfId="0" priority="1">
      <formula>C15=""</formula>
    </cfRule>
    <cfRule type="expression" priority="2">
      <formula>C15=""</formula>
    </cfRule>
  </conditionalFormatting>
  <dataValidations count="1">
    <dataValidation type="list" allowBlank="1" showInputMessage="1" showErrorMessage="1" sqref="M6:R6" xr:uid="{6C15B3CA-346F-4196-B19D-A79CDAAF6D70}">
      <formula1>"大会,練習会,強化合宿,指導者育成,選手発掘,普及啓発,その他"</formula1>
    </dataValidation>
  </dataValidations>
  <pageMargins left="0.23622047244094491" right="0.23622047244094491" top="0.55118110236220474" bottom="0.55118110236220474" header="0.31496062992125984" footer="0.31496062992125984"/>
  <pageSetup paperSize="9" scale="7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55"/>
  <sheetViews>
    <sheetView showGridLines="0" view="pageBreakPreview" zoomScale="80" zoomScaleNormal="100" zoomScaleSheetLayoutView="80" workbookViewId="0">
      <pane ySplit="4" topLeftCell="A5" activePane="bottomLeft" state="frozen"/>
      <selection pane="bottomLeft" activeCell="C20" sqref="C20"/>
    </sheetView>
  </sheetViews>
  <sheetFormatPr defaultRowHeight="18"/>
  <cols>
    <col min="1" max="1" width="3.58203125" style="2" bestFit="1" customWidth="1"/>
    <col min="2" max="2" width="12.58203125" style="2" customWidth="1"/>
    <col min="3" max="3" width="50.6640625" style="2" customWidth="1"/>
    <col min="4" max="4" width="8.6640625" style="22"/>
    <col min="5" max="6" width="3.1640625" style="11" customWidth="1"/>
    <col min="7" max="7" width="8.6640625" style="22"/>
    <col min="8" max="9" width="3.1640625" style="11" customWidth="1"/>
    <col min="10" max="10" width="8.6640625" style="22"/>
    <col min="11" max="12" width="3.1640625" style="11" customWidth="1"/>
    <col min="13" max="15" width="9.6640625" style="22" customWidth="1"/>
    <col min="16" max="17" width="8.6640625" style="2"/>
    <col min="18" max="18" width="12.6640625" style="2" customWidth="1"/>
    <col min="19" max="30" width="8.6640625" style="2"/>
  </cols>
  <sheetData>
    <row r="1" spans="1:21">
      <c r="A1" s="2" t="s">
        <v>64</v>
      </c>
      <c r="O1" s="58" t="s">
        <v>67</v>
      </c>
    </row>
    <row r="2" spans="1:21">
      <c r="B2" s="12" t="s">
        <v>41</v>
      </c>
      <c r="J2" s="22" t="s">
        <v>72</v>
      </c>
    </row>
    <row r="3" spans="1:21">
      <c r="B3" s="161" t="s">
        <v>1</v>
      </c>
      <c r="C3" s="169" t="s">
        <v>73</v>
      </c>
      <c r="D3" s="162" t="s">
        <v>30</v>
      </c>
      <c r="E3" s="163"/>
      <c r="F3" s="163"/>
      <c r="G3" s="163"/>
      <c r="H3" s="163"/>
      <c r="I3" s="163"/>
      <c r="J3" s="163"/>
      <c r="K3" s="164"/>
      <c r="L3" s="165"/>
      <c r="M3" s="171" t="s">
        <v>38</v>
      </c>
      <c r="N3" s="171" t="s">
        <v>39</v>
      </c>
      <c r="O3" s="172" t="s">
        <v>40</v>
      </c>
      <c r="R3" s="173" t="s">
        <v>42</v>
      </c>
      <c r="S3" s="170" t="s">
        <v>38</v>
      </c>
      <c r="T3" s="170" t="s">
        <v>33</v>
      </c>
      <c r="U3" s="170" t="s">
        <v>40</v>
      </c>
    </row>
    <row r="4" spans="1:21">
      <c r="B4" s="161"/>
      <c r="C4" s="169"/>
      <c r="D4" s="167" t="s">
        <v>32</v>
      </c>
      <c r="E4" s="168"/>
      <c r="F4" s="15"/>
      <c r="G4" s="57" t="s">
        <v>54</v>
      </c>
      <c r="H4" s="15"/>
      <c r="I4" s="15"/>
      <c r="J4" s="57" t="s">
        <v>53</v>
      </c>
      <c r="K4" s="15"/>
      <c r="L4" s="16"/>
      <c r="M4" s="171"/>
      <c r="N4" s="171"/>
      <c r="O4" s="172"/>
      <c r="R4" s="173"/>
      <c r="S4" s="170"/>
      <c r="T4" s="170"/>
      <c r="U4" s="170"/>
    </row>
    <row r="5" spans="1:21">
      <c r="A5" s="2">
        <v>1</v>
      </c>
      <c r="B5" s="60"/>
      <c r="C5" s="60"/>
      <c r="D5" s="61"/>
      <c r="E5" s="21" t="s">
        <v>27</v>
      </c>
      <c r="F5" s="20" t="s">
        <v>28</v>
      </c>
      <c r="G5" s="63"/>
      <c r="H5" s="64"/>
      <c r="I5" s="21" t="s">
        <v>28</v>
      </c>
      <c r="J5" s="63"/>
      <c r="K5" s="64"/>
      <c r="L5" s="6" t="s">
        <v>29</v>
      </c>
      <c r="M5" s="13">
        <f>D5*G5*J5</f>
        <v>0</v>
      </c>
      <c r="N5" s="67"/>
      <c r="O5" s="13">
        <f>M5-N5</f>
        <v>0</v>
      </c>
      <c r="R5" s="8" t="s">
        <v>9</v>
      </c>
      <c r="S5" s="8">
        <f t="shared" ref="S5:S14" si="0">SUMIF(B:B,$R5,M:M)</f>
        <v>0</v>
      </c>
      <c r="T5" s="8">
        <f t="shared" ref="T5:T14" si="1">SUMIF(B:B,$R5,N:N)</f>
        <v>0</v>
      </c>
      <c r="U5" s="8">
        <f t="shared" ref="U5:U14" si="2">SUMIF(B:B,$R5,O:O)</f>
        <v>0</v>
      </c>
    </row>
    <row r="6" spans="1:21">
      <c r="A6" s="2">
        <v>2</v>
      </c>
      <c r="B6" s="60"/>
      <c r="C6" s="60"/>
      <c r="D6" s="61"/>
      <c r="E6" s="21" t="s">
        <v>27</v>
      </c>
      <c r="F6" s="20" t="s">
        <v>28</v>
      </c>
      <c r="G6" s="63"/>
      <c r="H6" s="64"/>
      <c r="I6" s="21" t="s">
        <v>28</v>
      </c>
      <c r="J6" s="63"/>
      <c r="K6" s="64"/>
      <c r="L6" s="6" t="s">
        <v>29</v>
      </c>
      <c r="M6" s="13">
        <f t="shared" ref="M6:M54" si="3">D6*G6*J6</f>
        <v>0</v>
      </c>
      <c r="N6" s="67"/>
      <c r="O6" s="13">
        <f t="shared" ref="O6:O54" si="4">M6-N6</f>
        <v>0</v>
      </c>
      <c r="R6" s="8" t="s">
        <v>10</v>
      </c>
      <c r="S6" s="8">
        <f t="shared" si="0"/>
        <v>0</v>
      </c>
      <c r="T6" s="8">
        <f t="shared" si="1"/>
        <v>0</v>
      </c>
      <c r="U6" s="8">
        <f t="shared" si="2"/>
        <v>0</v>
      </c>
    </row>
    <row r="7" spans="1:21">
      <c r="A7" s="2">
        <v>3</v>
      </c>
      <c r="B7" s="60"/>
      <c r="C7" s="60"/>
      <c r="D7" s="61"/>
      <c r="E7" s="21" t="s">
        <v>27</v>
      </c>
      <c r="F7" s="20" t="s">
        <v>28</v>
      </c>
      <c r="G7" s="63"/>
      <c r="H7" s="64"/>
      <c r="I7" s="21" t="s">
        <v>28</v>
      </c>
      <c r="J7" s="63"/>
      <c r="K7" s="64"/>
      <c r="L7" s="6" t="s">
        <v>29</v>
      </c>
      <c r="M7" s="13">
        <f t="shared" si="3"/>
        <v>0</v>
      </c>
      <c r="N7" s="67"/>
      <c r="O7" s="13">
        <f t="shared" si="4"/>
        <v>0</v>
      </c>
      <c r="R7" s="8" t="s">
        <v>11</v>
      </c>
      <c r="S7" s="8">
        <f t="shared" si="0"/>
        <v>0</v>
      </c>
      <c r="T7" s="8">
        <f t="shared" si="1"/>
        <v>0</v>
      </c>
      <c r="U7" s="8">
        <f t="shared" si="2"/>
        <v>0</v>
      </c>
    </row>
    <row r="8" spans="1:21">
      <c r="A8" s="2">
        <v>4</v>
      </c>
      <c r="B8" s="60"/>
      <c r="C8" s="60"/>
      <c r="D8" s="61"/>
      <c r="E8" s="21" t="s">
        <v>27</v>
      </c>
      <c r="F8" s="20" t="s">
        <v>28</v>
      </c>
      <c r="G8" s="63"/>
      <c r="H8" s="64"/>
      <c r="I8" s="21" t="s">
        <v>28</v>
      </c>
      <c r="J8" s="63"/>
      <c r="K8" s="64"/>
      <c r="L8" s="6" t="s">
        <v>29</v>
      </c>
      <c r="M8" s="13">
        <f t="shared" si="3"/>
        <v>0</v>
      </c>
      <c r="N8" s="67"/>
      <c r="O8" s="13">
        <f t="shared" si="4"/>
        <v>0</v>
      </c>
      <c r="R8" s="8" t="s">
        <v>37</v>
      </c>
      <c r="S8" s="8">
        <f t="shared" si="0"/>
        <v>0</v>
      </c>
      <c r="T8" s="8">
        <f t="shared" si="1"/>
        <v>0</v>
      </c>
      <c r="U8" s="8">
        <f t="shared" si="2"/>
        <v>0</v>
      </c>
    </row>
    <row r="9" spans="1:21">
      <c r="A9" s="2">
        <v>5</v>
      </c>
      <c r="B9" s="60"/>
      <c r="C9" s="60"/>
      <c r="D9" s="61"/>
      <c r="E9" s="21" t="s">
        <v>27</v>
      </c>
      <c r="F9" s="20" t="s">
        <v>28</v>
      </c>
      <c r="G9" s="63"/>
      <c r="H9" s="64"/>
      <c r="I9" s="21" t="s">
        <v>28</v>
      </c>
      <c r="J9" s="63"/>
      <c r="K9" s="64"/>
      <c r="L9" s="6" t="s">
        <v>29</v>
      </c>
      <c r="M9" s="13">
        <f t="shared" si="3"/>
        <v>0</v>
      </c>
      <c r="N9" s="67"/>
      <c r="O9" s="13">
        <f t="shared" si="4"/>
        <v>0</v>
      </c>
      <c r="R9" s="8" t="s">
        <v>12</v>
      </c>
      <c r="S9" s="8">
        <f t="shared" si="0"/>
        <v>0</v>
      </c>
      <c r="T9" s="8">
        <f t="shared" si="1"/>
        <v>0</v>
      </c>
      <c r="U9" s="8">
        <f t="shared" si="2"/>
        <v>0</v>
      </c>
    </row>
    <row r="10" spans="1:21">
      <c r="A10" s="2">
        <v>6</v>
      </c>
      <c r="B10" s="60"/>
      <c r="C10" s="62"/>
      <c r="D10" s="61"/>
      <c r="E10" s="21" t="s">
        <v>27</v>
      </c>
      <c r="F10" s="20" t="s">
        <v>28</v>
      </c>
      <c r="G10" s="63"/>
      <c r="H10" s="64"/>
      <c r="I10" s="21" t="s">
        <v>28</v>
      </c>
      <c r="J10" s="63"/>
      <c r="K10" s="64"/>
      <c r="L10" s="6" t="s">
        <v>29</v>
      </c>
      <c r="M10" s="13">
        <f t="shared" si="3"/>
        <v>0</v>
      </c>
      <c r="N10" s="67"/>
      <c r="O10" s="13">
        <f t="shared" si="4"/>
        <v>0</v>
      </c>
      <c r="R10" s="8" t="s">
        <v>13</v>
      </c>
      <c r="S10" s="8">
        <f t="shared" si="0"/>
        <v>0</v>
      </c>
      <c r="T10" s="8">
        <f t="shared" si="1"/>
        <v>0</v>
      </c>
      <c r="U10" s="8">
        <f t="shared" si="2"/>
        <v>0</v>
      </c>
    </row>
    <row r="11" spans="1:21">
      <c r="A11" s="2">
        <v>7</v>
      </c>
      <c r="B11" s="60"/>
      <c r="C11" s="60"/>
      <c r="D11" s="61"/>
      <c r="E11" s="21" t="s">
        <v>27</v>
      </c>
      <c r="F11" s="20" t="s">
        <v>28</v>
      </c>
      <c r="G11" s="63"/>
      <c r="H11" s="64"/>
      <c r="I11" s="21" t="s">
        <v>28</v>
      </c>
      <c r="J11" s="63"/>
      <c r="K11" s="64"/>
      <c r="L11" s="6" t="s">
        <v>29</v>
      </c>
      <c r="M11" s="13">
        <f t="shared" si="3"/>
        <v>0</v>
      </c>
      <c r="N11" s="67"/>
      <c r="O11" s="13">
        <f t="shared" si="4"/>
        <v>0</v>
      </c>
      <c r="R11" s="8" t="s">
        <v>14</v>
      </c>
      <c r="S11" s="8">
        <f t="shared" si="0"/>
        <v>0</v>
      </c>
      <c r="T11" s="8">
        <f t="shared" si="1"/>
        <v>0</v>
      </c>
      <c r="U11" s="8">
        <f t="shared" si="2"/>
        <v>0</v>
      </c>
    </row>
    <row r="12" spans="1:21">
      <c r="A12" s="2">
        <v>8</v>
      </c>
      <c r="B12" s="60"/>
      <c r="C12" s="60"/>
      <c r="D12" s="61"/>
      <c r="E12" s="21" t="s">
        <v>27</v>
      </c>
      <c r="F12" s="20" t="s">
        <v>28</v>
      </c>
      <c r="G12" s="63"/>
      <c r="H12" s="64"/>
      <c r="I12" s="21" t="s">
        <v>28</v>
      </c>
      <c r="J12" s="63"/>
      <c r="K12" s="64"/>
      <c r="L12" s="6" t="s">
        <v>29</v>
      </c>
      <c r="M12" s="13">
        <f t="shared" si="3"/>
        <v>0</v>
      </c>
      <c r="N12" s="67"/>
      <c r="O12" s="13">
        <f t="shared" si="4"/>
        <v>0</v>
      </c>
      <c r="R12" s="8" t="s">
        <v>15</v>
      </c>
      <c r="S12" s="8">
        <f t="shared" si="0"/>
        <v>0</v>
      </c>
      <c r="T12" s="8">
        <f t="shared" si="1"/>
        <v>0</v>
      </c>
      <c r="U12" s="8">
        <f t="shared" si="2"/>
        <v>0</v>
      </c>
    </row>
    <row r="13" spans="1:21">
      <c r="A13" s="2">
        <v>9</v>
      </c>
      <c r="B13" s="60"/>
      <c r="C13" s="60"/>
      <c r="D13" s="61"/>
      <c r="E13" s="21" t="s">
        <v>27</v>
      </c>
      <c r="F13" s="20" t="s">
        <v>28</v>
      </c>
      <c r="G13" s="63"/>
      <c r="H13" s="64"/>
      <c r="I13" s="21" t="s">
        <v>28</v>
      </c>
      <c r="J13" s="63"/>
      <c r="K13" s="64"/>
      <c r="L13" s="6" t="s">
        <v>29</v>
      </c>
      <c r="M13" s="13">
        <f t="shared" si="3"/>
        <v>0</v>
      </c>
      <c r="N13" s="67"/>
      <c r="O13" s="13">
        <f t="shared" si="4"/>
        <v>0</v>
      </c>
      <c r="R13" s="8" t="s">
        <v>16</v>
      </c>
      <c r="S13" s="8">
        <f t="shared" si="0"/>
        <v>0</v>
      </c>
      <c r="T13" s="8">
        <f t="shared" si="1"/>
        <v>0</v>
      </c>
      <c r="U13" s="8">
        <f t="shared" si="2"/>
        <v>0</v>
      </c>
    </row>
    <row r="14" spans="1:21">
      <c r="A14" s="2">
        <v>10</v>
      </c>
      <c r="B14" s="60"/>
      <c r="C14" s="60"/>
      <c r="D14" s="61"/>
      <c r="E14" s="21" t="s">
        <v>27</v>
      </c>
      <c r="F14" s="20" t="s">
        <v>28</v>
      </c>
      <c r="G14" s="63"/>
      <c r="H14" s="64"/>
      <c r="I14" s="21" t="s">
        <v>28</v>
      </c>
      <c r="J14" s="63"/>
      <c r="K14" s="64"/>
      <c r="L14" s="6" t="s">
        <v>29</v>
      </c>
      <c r="M14" s="13">
        <f t="shared" si="3"/>
        <v>0</v>
      </c>
      <c r="N14" s="67"/>
      <c r="O14" s="13">
        <f t="shared" si="4"/>
        <v>0</v>
      </c>
      <c r="R14" s="8" t="s">
        <v>17</v>
      </c>
      <c r="S14" s="8">
        <f t="shared" si="0"/>
        <v>0</v>
      </c>
      <c r="T14" s="8">
        <f t="shared" si="1"/>
        <v>0</v>
      </c>
      <c r="U14" s="8">
        <f t="shared" si="2"/>
        <v>0</v>
      </c>
    </row>
    <row r="15" spans="1:21">
      <c r="A15" s="2">
        <v>11</v>
      </c>
      <c r="B15" s="60"/>
      <c r="C15" s="60"/>
      <c r="D15" s="61"/>
      <c r="E15" s="21" t="s">
        <v>27</v>
      </c>
      <c r="F15" s="20" t="s">
        <v>28</v>
      </c>
      <c r="G15" s="63"/>
      <c r="H15" s="64"/>
      <c r="I15" s="21" t="s">
        <v>28</v>
      </c>
      <c r="J15" s="63"/>
      <c r="K15" s="64"/>
      <c r="L15" s="6" t="s">
        <v>29</v>
      </c>
      <c r="M15" s="13">
        <f t="shared" si="3"/>
        <v>0</v>
      </c>
      <c r="N15" s="67"/>
      <c r="O15" s="13">
        <f t="shared" si="4"/>
        <v>0</v>
      </c>
      <c r="R15" s="8" t="s">
        <v>75</v>
      </c>
      <c r="S15" s="8">
        <f t="shared" ref="S15" si="5">SUMIF(B:B,$R15,M:M)</f>
        <v>0</v>
      </c>
      <c r="T15" s="8">
        <f t="shared" ref="T15" si="6">SUMIF(B:B,$R15,N:N)</f>
        <v>0</v>
      </c>
      <c r="U15" s="8">
        <f t="shared" ref="U15" si="7">SUMIF(B:B,$R15,O:O)</f>
        <v>0</v>
      </c>
    </row>
    <row r="16" spans="1:21">
      <c r="A16" s="2">
        <v>12</v>
      </c>
      <c r="B16" s="60"/>
      <c r="C16" s="60"/>
      <c r="D16" s="61"/>
      <c r="E16" s="21" t="s">
        <v>27</v>
      </c>
      <c r="F16" s="20" t="s">
        <v>28</v>
      </c>
      <c r="G16" s="63"/>
      <c r="H16" s="64"/>
      <c r="I16" s="21" t="s">
        <v>28</v>
      </c>
      <c r="J16" s="63"/>
      <c r="K16" s="64"/>
      <c r="L16" s="6" t="s">
        <v>29</v>
      </c>
      <c r="M16" s="13">
        <f t="shared" si="3"/>
        <v>0</v>
      </c>
      <c r="N16" s="67"/>
      <c r="O16" s="13">
        <f t="shared" si="4"/>
        <v>0</v>
      </c>
      <c r="R16" s="8" t="s">
        <v>7</v>
      </c>
      <c r="S16" s="8">
        <f t="shared" ref="S16" si="8">SUMIF(B:B,$R16,M:M)</f>
        <v>0</v>
      </c>
      <c r="T16" s="8">
        <f t="shared" ref="T16" si="9">SUMIF(B:B,$R16,N:N)</f>
        <v>0</v>
      </c>
      <c r="U16" s="8">
        <f t="shared" ref="U16" si="10">SUMIF(B:B,$R16,O:O)</f>
        <v>0</v>
      </c>
    </row>
    <row r="17" spans="1:15">
      <c r="A17" s="2">
        <v>13</v>
      </c>
      <c r="B17" s="60"/>
      <c r="C17" s="60"/>
      <c r="D17" s="61"/>
      <c r="E17" s="21" t="s">
        <v>27</v>
      </c>
      <c r="F17" s="20" t="s">
        <v>28</v>
      </c>
      <c r="G17" s="63"/>
      <c r="H17" s="64"/>
      <c r="I17" s="21" t="s">
        <v>28</v>
      </c>
      <c r="J17" s="63"/>
      <c r="K17" s="64"/>
      <c r="L17" s="6" t="s">
        <v>29</v>
      </c>
      <c r="M17" s="13">
        <f t="shared" si="3"/>
        <v>0</v>
      </c>
      <c r="N17" s="67"/>
      <c r="O17" s="13">
        <f t="shared" si="4"/>
        <v>0</v>
      </c>
    </row>
    <row r="18" spans="1:15">
      <c r="A18" s="2">
        <v>14</v>
      </c>
      <c r="B18" s="60"/>
      <c r="C18" s="60"/>
      <c r="D18" s="61"/>
      <c r="E18" s="21" t="s">
        <v>27</v>
      </c>
      <c r="F18" s="20" t="s">
        <v>28</v>
      </c>
      <c r="G18" s="63"/>
      <c r="H18" s="64"/>
      <c r="I18" s="21" t="s">
        <v>28</v>
      </c>
      <c r="J18" s="65"/>
      <c r="K18" s="64"/>
      <c r="L18" s="7" t="s">
        <v>29</v>
      </c>
      <c r="M18" s="13">
        <f t="shared" si="3"/>
        <v>0</v>
      </c>
      <c r="N18" s="67"/>
      <c r="O18" s="13">
        <f t="shared" si="4"/>
        <v>0</v>
      </c>
    </row>
    <row r="19" spans="1:15">
      <c r="A19" s="2">
        <v>15</v>
      </c>
      <c r="B19" s="60"/>
      <c r="C19" s="60"/>
      <c r="D19" s="61"/>
      <c r="E19" s="21" t="s">
        <v>27</v>
      </c>
      <c r="F19" s="20" t="s">
        <v>28</v>
      </c>
      <c r="G19" s="63"/>
      <c r="H19" s="64"/>
      <c r="I19" s="21" t="s">
        <v>28</v>
      </c>
      <c r="J19" s="63"/>
      <c r="K19" s="64"/>
      <c r="L19" s="6" t="s">
        <v>29</v>
      </c>
      <c r="M19" s="13">
        <f t="shared" si="3"/>
        <v>0</v>
      </c>
      <c r="N19" s="67"/>
      <c r="O19" s="13">
        <f t="shared" si="4"/>
        <v>0</v>
      </c>
    </row>
    <row r="20" spans="1:15">
      <c r="A20" s="2">
        <v>16</v>
      </c>
      <c r="B20" s="60"/>
      <c r="C20" s="60"/>
      <c r="D20" s="61"/>
      <c r="E20" s="21" t="s">
        <v>27</v>
      </c>
      <c r="F20" s="20" t="s">
        <v>28</v>
      </c>
      <c r="G20" s="63"/>
      <c r="H20" s="64"/>
      <c r="I20" s="21" t="s">
        <v>28</v>
      </c>
      <c r="J20" s="63"/>
      <c r="K20" s="64"/>
      <c r="L20" s="6" t="s">
        <v>29</v>
      </c>
      <c r="M20" s="13">
        <f t="shared" si="3"/>
        <v>0</v>
      </c>
      <c r="N20" s="67"/>
      <c r="O20" s="13">
        <f t="shared" si="4"/>
        <v>0</v>
      </c>
    </row>
    <row r="21" spans="1:15">
      <c r="A21" s="2">
        <v>17</v>
      </c>
      <c r="B21" s="60"/>
      <c r="C21" s="60"/>
      <c r="D21" s="61"/>
      <c r="E21" s="21" t="s">
        <v>27</v>
      </c>
      <c r="F21" s="20" t="s">
        <v>28</v>
      </c>
      <c r="G21" s="63"/>
      <c r="H21" s="64"/>
      <c r="I21" s="21" t="s">
        <v>28</v>
      </c>
      <c r="J21" s="63"/>
      <c r="K21" s="64"/>
      <c r="L21" s="6" t="s">
        <v>29</v>
      </c>
      <c r="M21" s="13">
        <f t="shared" si="3"/>
        <v>0</v>
      </c>
      <c r="N21" s="67"/>
      <c r="O21" s="13">
        <f t="shared" si="4"/>
        <v>0</v>
      </c>
    </row>
    <row r="22" spans="1:15">
      <c r="A22" s="2">
        <v>18</v>
      </c>
      <c r="B22" s="60"/>
      <c r="C22" s="60"/>
      <c r="D22" s="61"/>
      <c r="E22" s="21" t="s">
        <v>27</v>
      </c>
      <c r="F22" s="20" t="s">
        <v>28</v>
      </c>
      <c r="G22" s="63"/>
      <c r="H22" s="64"/>
      <c r="I22" s="21" t="s">
        <v>28</v>
      </c>
      <c r="J22" s="63"/>
      <c r="K22" s="64"/>
      <c r="L22" s="6" t="s">
        <v>29</v>
      </c>
      <c r="M22" s="13">
        <f t="shared" si="3"/>
        <v>0</v>
      </c>
      <c r="N22" s="67"/>
      <c r="O22" s="13">
        <f t="shared" si="4"/>
        <v>0</v>
      </c>
    </row>
    <row r="23" spans="1:15">
      <c r="A23" s="2">
        <v>19</v>
      </c>
      <c r="B23" s="60"/>
      <c r="C23" s="60"/>
      <c r="D23" s="61"/>
      <c r="E23" s="21" t="s">
        <v>27</v>
      </c>
      <c r="F23" s="20" t="s">
        <v>28</v>
      </c>
      <c r="G23" s="63"/>
      <c r="H23" s="64"/>
      <c r="I23" s="21" t="s">
        <v>28</v>
      </c>
      <c r="J23" s="63"/>
      <c r="K23" s="64"/>
      <c r="L23" s="6" t="s">
        <v>29</v>
      </c>
      <c r="M23" s="13">
        <f t="shared" si="3"/>
        <v>0</v>
      </c>
      <c r="N23" s="67"/>
      <c r="O23" s="13">
        <f t="shared" si="4"/>
        <v>0</v>
      </c>
    </row>
    <row r="24" spans="1:15">
      <c r="A24" s="2">
        <v>20</v>
      </c>
      <c r="B24" s="60"/>
      <c r="C24" s="60"/>
      <c r="D24" s="61"/>
      <c r="E24" s="21" t="s">
        <v>27</v>
      </c>
      <c r="F24" s="20" t="s">
        <v>28</v>
      </c>
      <c r="G24" s="63"/>
      <c r="H24" s="64"/>
      <c r="I24" s="21" t="s">
        <v>28</v>
      </c>
      <c r="J24" s="63"/>
      <c r="K24" s="64"/>
      <c r="L24" s="6" t="s">
        <v>29</v>
      </c>
      <c r="M24" s="13">
        <f t="shared" si="3"/>
        <v>0</v>
      </c>
      <c r="N24" s="67"/>
      <c r="O24" s="13">
        <f t="shared" si="4"/>
        <v>0</v>
      </c>
    </row>
    <row r="25" spans="1:15">
      <c r="A25" s="2">
        <v>21</v>
      </c>
      <c r="B25" s="60"/>
      <c r="C25" s="60"/>
      <c r="D25" s="61"/>
      <c r="E25" s="21" t="s">
        <v>27</v>
      </c>
      <c r="F25" s="20" t="s">
        <v>28</v>
      </c>
      <c r="G25" s="63"/>
      <c r="H25" s="64"/>
      <c r="I25" s="21" t="s">
        <v>28</v>
      </c>
      <c r="J25" s="63"/>
      <c r="K25" s="64"/>
      <c r="L25" s="6" t="s">
        <v>29</v>
      </c>
      <c r="M25" s="13">
        <f t="shared" si="3"/>
        <v>0</v>
      </c>
      <c r="N25" s="67"/>
      <c r="O25" s="13">
        <f t="shared" si="4"/>
        <v>0</v>
      </c>
    </row>
    <row r="26" spans="1:15">
      <c r="A26" s="2">
        <v>22</v>
      </c>
      <c r="B26" s="60"/>
      <c r="C26" s="60"/>
      <c r="D26" s="61"/>
      <c r="E26" s="21" t="s">
        <v>27</v>
      </c>
      <c r="F26" s="20" t="s">
        <v>28</v>
      </c>
      <c r="G26" s="63"/>
      <c r="H26" s="64"/>
      <c r="I26" s="21" t="s">
        <v>28</v>
      </c>
      <c r="J26" s="63"/>
      <c r="K26" s="64"/>
      <c r="L26" s="6" t="s">
        <v>29</v>
      </c>
      <c r="M26" s="13">
        <f t="shared" si="3"/>
        <v>0</v>
      </c>
      <c r="N26" s="67"/>
      <c r="O26" s="13">
        <f t="shared" si="4"/>
        <v>0</v>
      </c>
    </row>
    <row r="27" spans="1:15">
      <c r="A27" s="2">
        <v>23</v>
      </c>
      <c r="B27" s="60"/>
      <c r="C27" s="60"/>
      <c r="D27" s="61"/>
      <c r="E27" s="21" t="s">
        <v>27</v>
      </c>
      <c r="F27" s="20" t="s">
        <v>28</v>
      </c>
      <c r="G27" s="63"/>
      <c r="H27" s="64"/>
      <c r="I27" s="21" t="s">
        <v>28</v>
      </c>
      <c r="J27" s="63"/>
      <c r="K27" s="64"/>
      <c r="L27" s="6" t="s">
        <v>29</v>
      </c>
      <c r="M27" s="13">
        <f t="shared" si="3"/>
        <v>0</v>
      </c>
      <c r="N27" s="67"/>
      <c r="O27" s="13">
        <f t="shared" si="4"/>
        <v>0</v>
      </c>
    </row>
    <row r="28" spans="1:15">
      <c r="A28" s="2">
        <v>24</v>
      </c>
      <c r="B28" s="60"/>
      <c r="C28" s="60"/>
      <c r="D28" s="61"/>
      <c r="E28" s="21" t="s">
        <v>27</v>
      </c>
      <c r="F28" s="20" t="s">
        <v>28</v>
      </c>
      <c r="G28" s="63"/>
      <c r="H28" s="64"/>
      <c r="I28" s="21" t="s">
        <v>28</v>
      </c>
      <c r="J28" s="63"/>
      <c r="K28" s="64"/>
      <c r="L28" s="6" t="s">
        <v>29</v>
      </c>
      <c r="M28" s="13">
        <f t="shared" si="3"/>
        <v>0</v>
      </c>
      <c r="N28" s="67"/>
      <c r="O28" s="13">
        <f t="shared" si="4"/>
        <v>0</v>
      </c>
    </row>
    <row r="29" spans="1:15">
      <c r="A29" s="2">
        <v>25</v>
      </c>
      <c r="B29" s="60"/>
      <c r="C29" s="60"/>
      <c r="D29" s="61"/>
      <c r="E29" s="21" t="s">
        <v>27</v>
      </c>
      <c r="F29" s="21" t="s">
        <v>28</v>
      </c>
      <c r="G29" s="63"/>
      <c r="H29" s="64"/>
      <c r="I29" s="21" t="s">
        <v>28</v>
      </c>
      <c r="J29" s="63"/>
      <c r="K29" s="64"/>
      <c r="L29" s="6" t="s">
        <v>29</v>
      </c>
      <c r="M29" s="13">
        <f t="shared" si="3"/>
        <v>0</v>
      </c>
      <c r="N29" s="67"/>
      <c r="O29" s="13">
        <f t="shared" si="4"/>
        <v>0</v>
      </c>
    </row>
    <row r="30" spans="1:15">
      <c r="A30" s="2">
        <v>26</v>
      </c>
      <c r="B30" s="60"/>
      <c r="C30" s="60"/>
      <c r="D30" s="61"/>
      <c r="E30" s="21" t="s">
        <v>27</v>
      </c>
      <c r="F30" s="21" t="s">
        <v>28</v>
      </c>
      <c r="G30" s="63"/>
      <c r="H30" s="64"/>
      <c r="I30" s="21" t="s">
        <v>28</v>
      </c>
      <c r="J30" s="63"/>
      <c r="K30" s="64"/>
      <c r="L30" s="6" t="s">
        <v>29</v>
      </c>
      <c r="M30" s="13">
        <f t="shared" si="3"/>
        <v>0</v>
      </c>
      <c r="N30" s="67"/>
      <c r="O30" s="13">
        <f t="shared" si="4"/>
        <v>0</v>
      </c>
    </row>
    <row r="31" spans="1:15">
      <c r="A31" s="2">
        <v>27</v>
      </c>
      <c r="B31" s="60"/>
      <c r="C31" s="60"/>
      <c r="D31" s="61"/>
      <c r="E31" s="21" t="s">
        <v>27</v>
      </c>
      <c r="F31" s="21" t="s">
        <v>28</v>
      </c>
      <c r="G31" s="63"/>
      <c r="H31" s="64"/>
      <c r="I31" s="21" t="s">
        <v>28</v>
      </c>
      <c r="J31" s="63"/>
      <c r="K31" s="64"/>
      <c r="L31" s="6" t="s">
        <v>29</v>
      </c>
      <c r="M31" s="13">
        <f t="shared" si="3"/>
        <v>0</v>
      </c>
      <c r="N31" s="67"/>
      <c r="O31" s="13">
        <f t="shared" si="4"/>
        <v>0</v>
      </c>
    </row>
    <row r="32" spans="1:15">
      <c r="A32" s="2">
        <v>28</v>
      </c>
      <c r="B32" s="60"/>
      <c r="C32" s="60"/>
      <c r="D32" s="61"/>
      <c r="E32" s="21" t="s">
        <v>27</v>
      </c>
      <c r="F32" s="21" t="s">
        <v>28</v>
      </c>
      <c r="G32" s="63"/>
      <c r="H32" s="64"/>
      <c r="I32" s="21" t="s">
        <v>28</v>
      </c>
      <c r="J32" s="63"/>
      <c r="K32" s="64"/>
      <c r="L32" s="6" t="s">
        <v>29</v>
      </c>
      <c r="M32" s="13">
        <f t="shared" si="3"/>
        <v>0</v>
      </c>
      <c r="N32" s="67"/>
      <c r="O32" s="13">
        <f t="shared" si="4"/>
        <v>0</v>
      </c>
    </row>
    <row r="33" spans="1:15">
      <c r="A33" s="2">
        <v>29</v>
      </c>
      <c r="B33" s="60"/>
      <c r="C33" s="60"/>
      <c r="D33" s="61"/>
      <c r="E33" s="21" t="s">
        <v>27</v>
      </c>
      <c r="F33" s="21" t="s">
        <v>28</v>
      </c>
      <c r="G33" s="63"/>
      <c r="H33" s="64"/>
      <c r="I33" s="21" t="s">
        <v>28</v>
      </c>
      <c r="J33" s="63"/>
      <c r="K33" s="64"/>
      <c r="L33" s="6" t="s">
        <v>29</v>
      </c>
      <c r="M33" s="13">
        <f t="shared" si="3"/>
        <v>0</v>
      </c>
      <c r="N33" s="67"/>
      <c r="O33" s="13">
        <f t="shared" si="4"/>
        <v>0</v>
      </c>
    </row>
    <row r="34" spans="1:15">
      <c r="A34" s="2">
        <v>30</v>
      </c>
      <c r="B34" s="60"/>
      <c r="C34" s="60"/>
      <c r="D34" s="61"/>
      <c r="E34" s="21" t="s">
        <v>27</v>
      </c>
      <c r="F34" s="21" t="s">
        <v>28</v>
      </c>
      <c r="G34" s="63"/>
      <c r="H34" s="64"/>
      <c r="I34" s="21" t="s">
        <v>28</v>
      </c>
      <c r="J34" s="63"/>
      <c r="K34" s="64"/>
      <c r="L34" s="6" t="s">
        <v>29</v>
      </c>
      <c r="M34" s="13">
        <f t="shared" si="3"/>
        <v>0</v>
      </c>
      <c r="N34" s="67"/>
      <c r="O34" s="13">
        <f t="shared" si="4"/>
        <v>0</v>
      </c>
    </row>
    <row r="35" spans="1:15">
      <c r="A35" s="2">
        <v>31</v>
      </c>
      <c r="B35" s="60"/>
      <c r="C35" s="60"/>
      <c r="D35" s="61"/>
      <c r="E35" s="21" t="s">
        <v>27</v>
      </c>
      <c r="F35" s="21" t="s">
        <v>28</v>
      </c>
      <c r="G35" s="63"/>
      <c r="H35" s="64"/>
      <c r="I35" s="21" t="s">
        <v>28</v>
      </c>
      <c r="J35" s="63"/>
      <c r="K35" s="64"/>
      <c r="L35" s="6" t="s">
        <v>29</v>
      </c>
      <c r="M35" s="13">
        <f t="shared" si="3"/>
        <v>0</v>
      </c>
      <c r="N35" s="67"/>
      <c r="O35" s="13">
        <f t="shared" si="4"/>
        <v>0</v>
      </c>
    </row>
    <row r="36" spans="1:15">
      <c r="A36" s="2">
        <v>32</v>
      </c>
      <c r="B36" s="60"/>
      <c r="C36" s="60"/>
      <c r="D36" s="61"/>
      <c r="E36" s="21" t="s">
        <v>27</v>
      </c>
      <c r="F36" s="21" t="s">
        <v>28</v>
      </c>
      <c r="G36" s="63"/>
      <c r="H36" s="64"/>
      <c r="I36" s="21" t="s">
        <v>28</v>
      </c>
      <c r="J36" s="63"/>
      <c r="K36" s="64"/>
      <c r="L36" s="6" t="s">
        <v>29</v>
      </c>
      <c r="M36" s="13">
        <f t="shared" si="3"/>
        <v>0</v>
      </c>
      <c r="N36" s="67"/>
      <c r="O36" s="13">
        <f t="shared" si="4"/>
        <v>0</v>
      </c>
    </row>
    <row r="37" spans="1:15">
      <c r="A37" s="2">
        <v>33</v>
      </c>
      <c r="B37" s="60"/>
      <c r="C37" s="60"/>
      <c r="D37" s="61"/>
      <c r="E37" s="21" t="s">
        <v>27</v>
      </c>
      <c r="F37" s="21" t="s">
        <v>28</v>
      </c>
      <c r="G37" s="63"/>
      <c r="H37" s="64"/>
      <c r="I37" s="21" t="s">
        <v>28</v>
      </c>
      <c r="J37" s="63"/>
      <c r="K37" s="64"/>
      <c r="L37" s="6" t="s">
        <v>29</v>
      </c>
      <c r="M37" s="13">
        <f t="shared" si="3"/>
        <v>0</v>
      </c>
      <c r="N37" s="67"/>
      <c r="O37" s="13">
        <f t="shared" si="4"/>
        <v>0</v>
      </c>
    </row>
    <row r="38" spans="1:15">
      <c r="A38" s="2">
        <v>34</v>
      </c>
      <c r="B38" s="60"/>
      <c r="C38" s="60"/>
      <c r="D38" s="61"/>
      <c r="E38" s="21" t="s">
        <v>27</v>
      </c>
      <c r="F38" s="21" t="s">
        <v>28</v>
      </c>
      <c r="G38" s="63"/>
      <c r="H38" s="64"/>
      <c r="I38" s="21" t="s">
        <v>28</v>
      </c>
      <c r="J38" s="63"/>
      <c r="K38" s="64"/>
      <c r="L38" s="6" t="s">
        <v>29</v>
      </c>
      <c r="M38" s="13">
        <f t="shared" si="3"/>
        <v>0</v>
      </c>
      <c r="N38" s="67"/>
      <c r="O38" s="13">
        <f t="shared" si="4"/>
        <v>0</v>
      </c>
    </row>
    <row r="39" spans="1:15">
      <c r="A39" s="2">
        <v>35</v>
      </c>
      <c r="B39" s="60"/>
      <c r="C39" s="60"/>
      <c r="D39" s="61"/>
      <c r="E39" s="21" t="s">
        <v>27</v>
      </c>
      <c r="F39" s="21" t="s">
        <v>28</v>
      </c>
      <c r="G39" s="63"/>
      <c r="H39" s="64"/>
      <c r="I39" s="21" t="s">
        <v>28</v>
      </c>
      <c r="J39" s="63"/>
      <c r="K39" s="64"/>
      <c r="L39" s="6" t="s">
        <v>29</v>
      </c>
      <c r="M39" s="13">
        <f t="shared" si="3"/>
        <v>0</v>
      </c>
      <c r="N39" s="67"/>
      <c r="O39" s="13">
        <f t="shared" si="4"/>
        <v>0</v>
      </c>
    </row>
    <row r="40" spans="1:15">
      <c r="A40" s="2">
        <v>36</v>
      </c>
      <c r="B40" s="60"/>
      <c r="C40" s="60"/>
      <c r="D40" s="61"/>
      <c r="E40" s="21" t="s">
        <v>27</v>
      </c>
      <c r="F40" s="21" t="s">
        <v>28</v>
      </c>
      <c r="G40" s="63"/>
      <c r="H40" s="64"/>
      <c r="I40" s="21" t="s">
        <v>28</v>
      </c>
      <c r="J40" s="63"/>
      <c r="K40" s="64"/>
      <c r="L40" s="6" t="s">
        <v>29</v>
      </c>
      <c r="M40" s="13">
        <f t="shared" si="3"/>
        <v>0</v>
      </c>
      <c r="N40" s="67"/>
      <c r="O40" s="13">
        <f t="shared" si="4"/>
        <v>0</v>
      </c>
    </row>
    <row r="41" spans="1:15">
      <c r="A41" s="2">
        <v>37</v>
      </c>
      <c r="B41" s="60"/>
      <c r="C41" s="60"/>
      <c r="D41" s="61"/>
      <c r="E41" s="21" t="s">
        <v>27</v>
      </c>
      <c r="F41" s="21" t="s">
        <v>28</v>
      </c>
      <c r="G41" s="63"/>
      <c r="H41" s="64"/>
      <c r="I41" s="21" t="s">
        <v>28</v>
      </c>
      <c r="J41" s="63"/>
      <c r="K41" s="64"/>
      <c r="L41" s="6" t="s">
        <v>29</v>
      </c>
      <c r="M41" s="13">
        <f t="shared" si="3"/>
        <v>0</v>
      </c>
      <c r="N41" s="67"/>
      <c r="O41" s="13">
        <f t="shared" si="4"/>
        <v>0</v>
      </c>
    </row>
    <row r="42" spans="1:15">
      <c r="A42" s="2">
        <v>38</v>
      </c>
      <c r="B42" s="60"/>
      <c r="C42" s="60"/>
      <c r="D42" s="61"/>
      <c r="E42" s="21" t="s">
        <v>27</v>
      </c>
      <c r="F42" s="21" t="s">
        <v>28</v>
      </c>
      <c r="G42" s="63"/>
      <c r="H42" s="64"/>
      <c r="I42" s="21" t="s">
        <v>28</v>
      </c>
      <c r="J42" s="63"/>
      <c r="K42" s="64"/>
      <c r="L42" s="6" t="s">
        <v>29</v>
      </c>
      <c r="M42" s="13">
        <f t="shared" si="3"/>
        <v>0</v>
      </c>
      <c r="N42" s="67"/>
      <c r="O42" s="13">
        <f t="shared" si="4"/>
        <v>0</v>
      </c>
    </row>
    <row r="43" spans="1:15">
      <c r="A43" s="2">
        <v>39</v>
      </c>
      <c r="B43" s="60"/>
      <c r="C43" s="60"/>
      <c r="D43" s="61"/>
      <c r="E43" s="21" t="s">
        <v>27</v>
      </c>
      <c r="F43" s="21" t="s">
        <v>28</v>
      </c>
      <c r="G43" s="63"/>
      <c r="H43" s="64"/>
      <c r="I43" s="21" t="s">
        <v>28</v>
      </c>
      <c r="J43" s="63"/>
      <c r="K43" s="64"/>
      <c r="L43" s="6" t="s">
        <v>29</v>
      </c>
      <c r="M43" s="13">
        <f t="shared" si="3"/>
        <v>0</v>
      </c>
      <c r="N43" s="67"/>
      <c r="O43" s="13">
        <f t="shared" si="4"/>
        <v>0</v>
      </c>
    </row>
    <row r="44" spans="1:15">
      <c r="A44" s="2">
        <v>40</v>
      </c>
      <c r="B44" s="60"/>
      <c r="C44" s="60"/>
      <c r="D44" s="61"/>
      <c r="E44" s="21" t="s">
        <v>27</v>
      </c>
      <c r="F44" s="21" t="s">
        <v>28</v>
      </c>
      <c r="G44" s="63"/>
      <c r="H44" s="64"/>
      <c r="I44" s="21" t="s">
        <v>28</v>
      </c>
      <c r="J44" s="63"/>
      <c r="K44" s="64"/>
      <c r="L44" s="6" t="s">
        <v>29</v>
      </c>
      <c r="M44" s="13">
        <f t="shared" si="3"/>
        <v>0</v>
      </c>
      <c r="N44" s="67"/>
      <c r="O44" s="13">
        <f t="shared" si="4"/>
        <v>0</v>
      </c>
    </row>
    <row r="45" spans="1:15">
      <c r="A45" s="2">
        <v>41</v>
      </c>
      <c r="B45" s="60"/>
      <c r="C45" s="60"/>
      <c r="D45" s="61"/>
      <c r="E45" s="21" t="s">
        <v>27</v>
      </c>
      <c r="F45" s="21" t="s">
        <v>28</v>
      </c>
      <c r="G45" s="63"/>
      <c r="H45" s="64"/>
      <c r="I45" s="21" t="s">
        <v>28</v>
      </c>
      <c r="J45" s="63"/>
      <c r="K45" s="64"/>
      <c r="L45" s="6" t="s">
        <v>29</v>
      </c>
      <c r="M45" s="13">
        <f t="shared" si="3"/>
        <v>0</v>
      </c>
      <c r="N45" s="67"/>
      <c r="O45" s="13">
        <f t="shared" si="4"/>
        <v>0</v>
      </c>
    </row>
    <row r="46" spans="1:15">
      <c r="A46" s="2">
        <v>42</v>
      </c>
      <c r="B46" s="60"/>
      <c r="C46" s="60"/>
      <c r="D46" s="61"/>
      <c r="E46" s="21" t="s">
        <v>27</v>
      </c>
      <c r="F46" s="21" t="s">
        <v>28</v>
      </c>
      <c r="G46" s="63"/>
      <c r="H46" s="64"/>
      <c r="I46" s="21" t="s">
        <v>28</v>
      </c>
      <c r="J46" s="63"/>
      <c r="K46" s="64"/>
      <c r="L46" s="6" t="s">
        <v>29</v>
      </c>
      <c r="M46" s="13">
        <f t="shared" si="3"/>
        <v>0</v>
      </c>
      <c r="N46" s="67"/>
      <c r="O46" s="13">
        <f t="shared" si="4"/>
        <v>0</v>
      </c>
    </row>
    <row r="47" spans="1:15">
      <c r="A47" s="2">
        <v>43</v>
      </c>
      <c r="B47" s="60"/>
      <c r="C47" s="60"/>
      <c r="D47" s="61"/>
      <c r="E47" s="21" t="s">
        <v>27</v>
      </c>
      <c r="F47" s="21" t="s">
        <v>28</v>
      </c>
      <c r="G47" s="63"/>
      <c r="H47" s="64"/>
      <c r="I47" s="21" t="s">
        <v>28</v>
      </c>
      <c r="J47" s="63"/>
      <c r="K47" s="64"/>
      <c r="L47" s="6" t="s">
        <v>29</v>
      </c>
      <c r="M47" s="13">
        <f t="shared" si="3"/>
        <v>0</v>
      </c>
      <c r="N47" s="67"/>
      <c r="O47" s="13">
        <f t="shared" si="4"/>
        <v>0</v>
      </c>
    </row>
    <row r="48" spans="1:15">
      <c r="A48" s="2">
        <v>44</v>
      </c>
      <c r="B48" s="60"/>
      <c r="C48" s="60"/>
      <c r="D48" s="61"/>
      <c r="E48" s="21" t="s">
        <v>27</v>
      </c>
      <c r="F48" s="21" t="s">
        <v>28</v>
      </c>
      <c r="G48" s="63"/>
      <c r="H48" s="64"/>
      <c r="I48" s="21" t="s">
        <v>28</v>
      </c>
      <c r="J48" s="63"/>
      <c r="K48" s="64"/>
      <c r="L48" s="6" t="s">
        <v>29</v>
      </c>
      <c r="M48" s="13">
        <f t="shared" si="3"/>
        <v>0</v>
      </c>
      <c r="N48" s="67"/>
      <c r="O48" s="13">
        <f>M48-N48</f>
        <v>0</v>
      </c>
    </row>
    <row r="49" spans="1:15">
      <c r="A49" s="2">
        <v>45</v>
      </c>
      <c r="B49" s="60"/>
      <c r="C49" s="60"/>
      <c r="D49" s="61"/>
      <c r="E49" s="21" t="s">
        <v>27</v>
      </c>
      <c r="F49" s="21" t="s">
        <v>28</v>
      </c>
      <c r="G49" s="63"/>
      <c r="H49" s="64"/>
      <c r="I49" s="21" t="s">
        <v>28</v>
      </c>
      <c r="J49" s="63"/>
      <c r="K49" s="64"/>
      <c r="L49" s="6" t="s">
        <v>29</v>
      </c>
      <c r="M49" s="13">
        <f t="shared" si="3"/>
        <v>0</v>
      </c>
      <c r="N49" s="67"/>
      <c r="O49" s="13">
        <f t="shared" si="4"/>
        <v>0</v>
      </c>
    </row>
    <row r="50" spans="1:15">
      <c r="A50" s="2">
        <v>46</v>
      </c>
      <c r="B50" s="60"/>
      <c r="C50" s="60"/>
      <c r="D50" s="61"/>
      <c r="E50" s="21" t="s">
        <v>27</v>
      </c>
      <c r="F50" s="21" t="s">
        <v>28</v>
      </c>
      <c r="G50" s="63"/>
      <c r="H50" s="64"/>
      <c r="I50" s="21" t="s">
        <v>28</v>
      </c>
      <c r="J50" s="63"/>
      <c r="K50" s="64"/>
      <c r="L50" s="6" t="s">
        <v>29</v>
      </c>
      <c r="M50" s="13">
        <f t="shared" si="3"/>
        <v>0</v>
      </c>
      <c r="N50" s="67"/>
      <c r="O50" s="13">
        <f t="shared" si="4"/>
        <v>0</v>
      </c>
    </row>
    <row r="51" spans="1:15">
      <c r="A51" s="2">
        <v>47</v>
      </c>
      <c r="B51" s="60"/>
      <c r="C51" s="60"/>
      <c r="D51" s="61"/>
      <c r="E51" s="21" t="s">
        <v>27</v>
      </c>
      <c r="F51" s="21" t="s">
        <v>28</v>
      </c>
      <c r="G51" s="63"/>
      <c r="H51" s="64"/>
      <c r="I51" s="21" t="s">
        <v>28</v>
      </c>
      <c r="J51" s="63"/>
      <c r="K51" s="64"/>
      <c r="L51" s="6" t="s">
        <v>29</v>
      </c>
      <c r="M51" s="13">
        <f t="shared" si="3"/>
        <v>0</v>
      </c>
      <c r="N51" s="67"/>
      <c r="O51" s="13">
        <f t="shared" si="4"/>
        <v>0</v>
      </c>
    </row>
    <row r="52" spans="1:15">
      <c r="A52" s="2">
        <v>48</v>
      </c>
      <c r="B52" s="60"/>
      <c r="C52" s="60"/>
      <c r="D52" s="61"/>
      <c r="E52" s="21" t="s">
        <v>27</v>
      </c>
      <c r="F52" s="21" t="s">
        <v>28</v>
      </c>
      <c r="G52" s="63"/>
      <c r="H52" s="64"/>
      <c r="I52" s="21" t="s">
        <v>28</v>
      </c>
      <c r="J52" s="63"/>
      <c r="K52" s="64"/>
      <c r="L52" s="6" t="s">
        <v>29</v>
      </c>
      <c r="M52" s="13">
        <f t="shared" si="3"/>
        <v>0</v>
      </c>
      <c r="N52" s="67"/>
      <c r="O52" s="13">
        <f t="shared" si="4"/>
        <v>0</v>
      </c>
    </row>
    <row r="53" spans="1:15">
      <c r="A53" s="2">
        <v>49</v>
      </c>
      <c r="B53" s="60"/>
      <c r="C53" s="60"/>
      <c r="D53" s="61"/>
      <c r="E53" s="21" t="s">
        <v>27</v>
      </c>
      <c r="F53" s="21" t="s">
        <v>28</v>
      </c>
      <c r="G53" s="63"/>
      <c r="H53" s="64"/>
      <c r="I53" s="21" t="s">
        <v>28</v>
      </c>
      <c r="J53" s="63"/>
      <c r="K53" s="64"/>
      <c r="L53" s="6" t="s">
        <v>29</v>
      </c>
      <c r="M53" s="13">
        <f t="shared" si="3"/>
        <v>0</v>
      </c>
      <c r="N53" s="67"/>
      <c r="O53" s="13">
        <f t="shared" si="4"/>
        <v>0</v>
      </c>
    </row>
    <row r="54" spans="1:15">
      <c r="A54" s="2">
        <v>50</v>
      </c>
      <c r="B54" s="60"/>
      <c r="C54" s="60"/>
      <c r="D54" s="61"/>
      <c r="E54" s="21" t="s">
        <v>27</v>
      </c>
      <c r="F54" s="21" t="s">
        <v>28</v>
      </c>
      <c r="G54" s="63"/>
      <c r="H54" s="64"/>
      <c r="I54" s="21" t="s">
        <v>28</v>
      </c>
      <c r="J54" s="66"/>
      <c r="K54" s="64"/>
      <c r="L54" s="6" t="s">
        <v>29</v>
      </c>
      <c r="M54" s="13">
        <f t="shared" si="3"/>
        <v>0</v>
      </c>
      <c r="N54" s="67"/>
      <c r="O54" s="13">
        <f t="shared" si="4"/>
        <v>0</v>
      </c>
    </row>
    <row r="55" spans="1:15">
      <c r="J55" s="166" t="s">
        <v>18</v>
      </c>
      <c r="K55" s="166"/>
      <c r="L55" s="166"/>
      <c r="M55" s="14">
        <f>SUM(M5:M54)</f>
        <v>0</v>
      </c>
      <c r="N55" s="14">
        <f>SUM(N5:N54)</f>
        <v>0</v>
      </c>
      <c r="O55" s="14">
        <f>SUM(O5:O54)</f>
        <v>0</v>
      </c>
    </row>
  </sheetData>
  <sheetProtection algorithmName="SHA-512" hashValue="sNa279mxYQvEIeMHSs33akJ55yiFCNgZcrIXqTx20GcdjTvl+FpsGE2y4+wi/FvwH74re0Qed6rQIBRNPmH5LQ==" saltValue="hfXZ1ETIzBiMqFyC5rBxbA==" spinCount="100000" sheet="1" objects="1" scenarios="1"/>
  <protectedRanges>
    <protectedRange sqref="N5:N54" name="入力可能４"/>
    <protectedRange sqref="J5:K54" name="入力可能３"/>
    <protectedRange sqref="G5:H54" name="入力可能２"/>
    <protectedRange sqref="B5:D54" name="入力可能"/>
  </protectedRanges>
  <mergeCells count="12">
    <mergeCell ref="J55:L55"/>
    <mergeCell ref="B3:B4"/>
    <mergeCell ref="C3:C4"/>
    <mergeCell ref="D3:L3"/>
    <mergeCell ref="M3:M4"/>
    <mergeCell ref="R3:R4"/>
    <mergeCell ref="S3:S4"/>
    <mergeCell ref="T3:T4"/>
    <mergeCell ref="U3:U4"/>
    <mergeCell ref="D4:E4"/>
    <mergeCell ref="N3:N4"/>
    <mergeCell ref="O3:O4"/>
  </mergeCells>
  <phoneticPr fontId="1"/>
  <dataValidations count="2">
    <dataValidation type="list" allowBlank="1" showInputMessage="1" showErrorMessage="1" sqref="B5:B54" xr:uid="{00000000-0002-0000-0600-000000000000}">
      <formula1>$R$5:$R$16</formula1>
    </dataValidation>
    <dataValidation type="list" allowBlank="1" showInputMessage="1" showErrorMessage="1" sqref="H5:H54 K5:K54" xr:uid="{00000000-0002-0000-0600-000001000000}">
      <formula1>"回,人,個,本,日,月,時間,部,枚,台,室,組,式,km,"</formula1>
    </dataValidation>
  </dataValidations>
  <pageMargins left="0.25" right="0.25" top="0.75" bottom="0.75" header="0.3" footer="0.3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様式2-①(交付申請総括表)</vt:lpstr>
      <vt:lpstr>様式2-②(計画書・事業１）</vt:lpstr>
      <vt:lpstr>様式2-③(明細書・事業１)</vt:lpstr>
      <vt:lpstr>様式2-②(計画書・事業２）</vt:lpstr>
      <vt:lpstr>様式2-③(明細書・事業２)</vt:lpstr>
      <vt:lpstr>様式2-②(計画書・事業３）</vt:lpstr>
      <vt:lpstr>様式2-③(明細書・事業３）</vt:lpstr>
      <vt:lpstr>'様式2-①(交付申請総括表)'!Print_Area</vt:lpstr>
      <vt:lpstr>'様式2-②(計画書・事業１）'!Print_Area</vt:lpstr>
      <vt:lpstr>'様式2-②(計画書・事業２）'!Print_Area</vt:lpstr>
      <vt:lpstr>'様式2-②(計画書・事業３）'!Print_Area</vt:lpstr>
      <vt:lpstr>'様式2-③(明細書・事業１)'!Print_Area</vt:lpstr>
      <vt:lpstr>'様式2-③(明細書・事業２)'!Print_Area</vt:lpstr>
      <vt:lpstr>'様式2-③(明細書・事業３）'!Print_Area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TSAD157</dc:creator>
  <cp:lastModifiedBy>TSAD324</cp:lastModifiedBy>
  <cp:lastPrinted>2026-03-26T06:51:42Z</cp:lastPrinted>
  <dcterms:created xsi:type="dcterms:W3CDTF">2022-07-22T01:57:48Z</dcterms:created>
  <dcterms:modified xsi:type="dcterms:W3CDTF">2026-03-30T02:42:07Z</dcterms:modified>
</cp:coreProperties>
</file>